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Verband KV Schweiz\QV2019\Serien\20.2.2019_Dani und Ingbert\2019_aktuellste Versionen\QV-IKA-2019-B-Profil-Serie B2_07-06-2019\B2_Bewertungsraster\"/>
    </mc:Choice>
  </mc:AlternateContent>
  <bookViews>
    <workbookView xWindow="0" yWindow="2760" windowWidth="28800" windowHeight="12165" tabRatio="698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Tabellenkalkulation'!$A$1:$G$25</definedName>
    <definedName name="_xlnm.Print_Area" localSheetId="4">'D Präsentation, Bilder'!$A$1:$G$24</definedName>
    <definedName name="_xlnm.Print_Area" localSheetId="5">'E IM &amp; Adm, Informatik '!$A$1:$I$37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Tabellenkalkulation'!$B$7:$G$25</definedName>
    <definedName name="Z_3DAD298E_2900_405C_A031_C6CCA1DE0B3F_.wvu.PrintArea" localSheetId="4" hidden="1">'D Präsentation, Bilder'!$B$7:$G$24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'!$B$1:$I$37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'!$B$1:$I$37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Tabellenkalkulation'!$B$7:$G$25</definedName>
    <definedName name="Z_9A1A776B_1C49_4CB0_ABFF_2EFEA1C68111_.wvu.PrintArea" localSheetId="4" hidden="1">'D Präsentation, Bilder'!$B$7:$G$24</definedName>
  </definedNames>
  <calcPr calcId="162913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</workbook>
</file>

<file path=xl/calcChain.xml><?xml version="1.0" encoding="utf-8"?>
<calcChain xmlns="http://schemas.openxmlformats.org/spreadsheetml/2006/main">
  <c r="F27" i="13" l="1"/>
  <c r="G9" i="13" l="1"/>
  <c r="G27" i="13" s="1"/>
  <c r="F9" i="13"/>
  <c r="F28" i="16"/>
  <c r="F27" i="16"/>
  <c r="H9" i="6"/>
  <c r="I9" i="6"/>
  <c r="D27" i="13"/>
  <c r="C27" i="13"/>
  <c r="H3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17" i="6"/>
  <c r="C29" i="16"/>
  <c r="G9" i="12"/>
  <c r="G25" i="12" s="1"/>
  <c r="E18" i="1" s="1"/>
  <c r="F9" i="12"/>
  <c r="F25" i="12"/>
  <c r="C24" i="11"/>
  <c r="F9" i="11"/>
  <c r="F24" i="11"/>
  <c r="F9" i="16"/>
  <c r="F13" i="16"/>
  <c r="F23" i="16"/>
  <c r="E29" i="16"/>
  <c r="G9" i="11"/>
  <c r="G24" i="11" s="1"/>
  <c r="E19" i="1" s="1"/>
  <c r="D23" i="1"/>
  <c r="D24" i="11"/>
  <c r="D25" i="12"/>
  <c r="B3" i="16"/>
  <c r="C25" i="12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I17" i="6"/>
  <c r="I37" i="6" l="1"/>
  <c r="E20" i="1" s="1"/>
  <c r="F29" i="16"/>
  <c r="E17" i="1" s="1"/>
  <c r="E16" i="1"/>
  <c r="E23" i="1"/>
  <c r="E24" i="1" s="1"/>
  <c r="E25" i="1" s="1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  <author>Daniel Kinzler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4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Daniel Kinzler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D20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Dani</author>
    <author>Ingbert</author>
    <author>Kinzler Daniel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Nur ganze, keine halben Punkte.
</t>
        </r>
      </text>
    </comment>
    <comment ref="F15" authorId="1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7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<sst xmlns="http://schemas.openxmlformats.org/spreadsheetml/2006/main" count="248" uniqueCount="180">
  <si>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</si>
  <si>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</si>
  <si>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</si>
  <si>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</si>
  <si>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</si>
  <si>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</si>
  <si>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</si>
  <si>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</si>
  <si>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</si>
  <si>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</si>
  <si>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</si>
  <si>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</si>
  <si>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</si>
  <si>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</si>
  <si>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</si>
  <si>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</si>
  <si>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</si>
  <si>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</si>
  <si>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</si>
  <si>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</si>
  <si>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</si>
  <si>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</si>
  <si>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</si>
  <si>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</si>
  <si>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</si>
  <si>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</si>
  <si>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</si>
  <si>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</si>
  <si>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</si>
  <si>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</si>
  <si>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</si>
  <si>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</si>
  <si>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</si>
  <si>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</si>
  <si>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</si>
  <si>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</si>
  <si>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</si>
  <si>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</si>
  <si>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</si>
  <si>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</si>
  <si>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</si>
  <si>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</si>
  <si>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</si>
  <si>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</si>
  <si>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</si>
  <si>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</si>
  <si>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</si>
  <si>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</si>
  <si>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</si>
  <si>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</si>
  <si>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</si>
  <si>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</si>
  <si>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</si>
  <si>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</si>
  <si>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</si>
  <si>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</si>
  <si>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</si>
  <si>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</si>
  <si>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</si>
  <si>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</si>
  <si>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</si>
  <si>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</si>
  <si>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</si>
  <si>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</si>
  <si>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</si>
  <si>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</si>
  <si>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</si>
  <si>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</si>
  <si>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Ort, Datum eingeben</t>
  </si>
  <si>
    <t>total Abzüge</t>
  </si>
  <si>
    <t>erreichte Punktzahl von</t>
  </si>
  <si>
    <t>B2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</si>
  <si>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</si>
  <si>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</si>
  <si>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</si>
  <si>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</si>
  <si>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</si>
  <si>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</si>
  <si>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</si>
  <si>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</si>
  <si>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</si>
  <si>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</si>
  <si>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</si>
  <si>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Wortwiederholungen/Wortwahlfehler/Fremdwörter/Stilmangel/Ton/Satzbau/Floskeln (je Fehler 0.5 bis 2 Punkte Abzug, je nachdem wie störend der Fehler)</t>
  </si>
  <si>
    <t>Textgestaltung (1.4.6, 1.4.9)</t>
  </si>
  <si>
    <t>Theorie, Spezialthemen (1.4.1, 1.4.2, 1.4.7, 1.4.8, 1.4.9, 1.4.10)</t>
  </si>
  <si>
    <t>A1</t>
  </si>
  <si>
    <t xml:space="preserve">  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</si>
  <si>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</si>
  <si>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</si>
  <si>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</si>
  <si>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</si>
  <si>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</si>
  <si>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</si>
  <si>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</si>
  <si>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</si>
  <si>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</si>
  <si>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</si>
  <si>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</si>
  <si>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</si>
  <si>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</si>
  <si>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</si>
  <si>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</si>
  <si>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</si>
  <si>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</si>
  <si>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</si>
  <si>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</si>
  <si>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</si>
  <si>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</si>
  <si>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E1 Dateimanagement: Antworten 1–4 in Worddatei «E1_Antworten.docx»</t>
  </si>
  <si>
    <t>QV 2019 – Abschlussprüfung</t>
  </si>
  <si>
    <t>7a</t>
  </si>
  <si>
    <t>7b</t>
  </si>
  <si>
    <t xml:space="preserve">Formatvorlage Formular 1 durch Formular 2 ersetzt. </t>
  </si>
  <si>
    <t>A2 Seriendruck Etiketten</t>
  </si>
  <si>
    <t>Dokument für Seriendruck mit Etikettentyp «Averx Zweckform 3490» definiert</t>
  </si>
  <si>
    <t>12a</t>
  </si>
  <si>
    <t>12b</t>
  </si>
  <si>
    <t>Empfängerliste gefiltert nach Eintrag «x» in Spalte «Angemeldet»</t>
  </si>
  <si>
    <t>1. Tabellenzelle: Fussnote mit Text «Montag bis Donnerstag»</t>
  </si>
  <si>
    <t>Etiketten aktualisiert und in neue Datei ausgegeben</t>
  </si>
  <si>
    <t>Inhaltspunkt 3: Bei Fragen Verweis auf www.rugenlokal.ch</t>
  </si>
  <si>
    <t>Inhaltspunkt 4: Abklärung der Kosten</t>
  </si>
  <si>
    <t>Briefanfang/Briefeinleitung: Anlass für Anfrage / Ausgangslage beschrieben</t>
  </si>
  <si>
    <t>Tabellenblatt Tabelle 1</t>
  </si>
  <si>
    <r>
      <t xml:space="preserve">Tabellenblatt umbenennen von </t>
    </r>
    <r>
      <rPr>
        <b/>
        <sz val="11"/>
        <rFont val="Calibri"/>
        <family val="2"/>
      </rPr>
      <t>Tabelle1</t>
    </r>
    <r>
      <rPr>
        <sz val="11"/>
        <rFont val="Calibri"/>
        <family val="2"/>
      </rPr>
      <t xml:space="preserve"> zu </t>
    </r>
    <r>
      <rPr>
        <b/>
        <sz val="11"/>
        <rFont val="Calibri"/>
        <family val="2"/>
      </rPr>
      <t>Anmeldungen</t>
    </r>
  </si>
  <si>
    <r>
      <t>B40</t>
    </r>
    <r>
      <rPr>
        <sz val="11"/>
        <rFont val="Calibri"/>
        <family val="2"/>
      </rPr>
      <t xml:space="preserve"> =ANZAHL2(B4:B38)</t>
    </r>
  </si>
  <si>
    <r>
      <rPr>
        <b/>
        <sz val="11"/>
        <rFont val="Calibri"/>
        <family val="2"/>
        <scheme val="minor"/>
      </rPr>
      <t>E4:E38</t>
    </r>
    <r>
      <rPr>
        <sz val="11"/>
        <rFont val="Calibri"/>
        <family val="2"/>
        <scheme val="minor"/>
      </rPr>
      <t xml:space="preserve"> =D4-C4</t>
    </r>
  </si>
  <si>
    <t>Tabellenblatt Ausflug</t>
  </si>
  <si>
    <t>Tabellenblatt Diagramm</t>
  </si>
  <si>
    <r>
      <rPr>
        <b/>
        <sz val="11"/>
        <rFont val="Calibri"/>
        <family val="2"/>
        <scheme val="minor"/>
      </rPr>
      <t>D1</t>
    </r>
    <r>
      <rPr>
        <sz val="11"/>
        <rFont val="Calibri"/>
        <family val="2"/>
        <scheme val="minor"/>
      </rPr>
      <t xml:space="preserve"> Datumsformat: 2019-06-07</t>
    </r>
  </si>
  <si>
    <r>
      <rPr>
        <b/>
        <sz val="11"/>
        <rFont val="Calibri"/>
        <family val="2"/>
        <scheme val="minor"/>
      </rPr>
      <t>H4:H387</t>
    </r>
    <r>
      <rPr>
        <sz val="11"/>
        <rFont val="Calibri"/>
        <family val="2"/>
        <scheme val="minor"/>
      </rPr>
      <t xml:space="preserve"> =WENN(F4&gt;=G4;"ok";"nein")</t>
    </r>
  </si>
  <si>
    <r>
      <rPr>
        <b/>
        <sz val="11"/>
        <rFont val="Calibri"/>
        <family val="2"/>
        <scheme val="minor"/>
      </rPr>
      <t>K4:K12</t>
    </r>
    <r>
      <rPr>
        <sz val="11"/>
        <rFont val="Calibri"/>
        <family val="2"/>
        <scheme val="minor"/>
      </rPr>
      <t xml:space="preserve"> =SUMMEWENN($A$4:$A$38;J4;$F$4:$F$38)</t>
    </r>
  </si>
  <si>
    <r>
      <rPr>
        <b/>
        <sz val="11"/>
        <rFont val="Calibri"/>
        <family val="2"/>
        <scheme val="minor"/>
      </rPr>
      <t>Filter:</t>
    </r>
    <r>
      <rPr>
        <sz val="11"/>
        <rFont val="Calibri"/>
        <family val="2"/>
        <scheme val="minor"/>
      </rPr>
      <t xml:space="preserve"> nur noch Werte über CHF 500.– anzeigen</t>
    </r>
  </si>
  <si>
    <r>
      <rPr>
        <b/>
        <sz val="11"/>
        <rFont val="Calibri"/>
        <family val="2"/>
        <scheme val="minor"/>
      </rPr>
      <t>Folienübergang:</t>
    </r>
    <r>
      <rPr>
        <sz val="11"/>
        <rFont val="Calibri"/>
        <family val="2"/>
        <scheme val="minor"/>
      </rPr>
      <t xml:space="preserve"> 
Verblassen, über schwarz, alle Folien (muss nicht im Master erstellt sein)</t>
    </r>
  </si>
  <si>
    <t>alle 4 Grafiken: per Befehl "Horizontal verteilen" (1 Pt.)</t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</si>
  <si>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Video gekürzt, startet mit erstem Sonnenlicht</t>
    </r>
  </si>
  <si>
    <r>
      <rPr>
        <b/>
        <sz val="11"/>
        <rFont val="Calibri"/>
        <family val="2"/>
        <scheme val="minor"/>
      </rPr>
      <t>Zielgruppenorientierte Präsentation</t>
    </r>
    <r>
      <rPr>
        <sz val="11"/>
        <rFont val="Calibri"/>
        <family val="2"/>
        <scheme val="minor"/>
      </rPr>
      <t xml:space="preserve">
Name </t>
    </r>
    <r>
      <rPr>
        <b/>
        <sz val="11"/>
        <rFont val="Calibri"/>
        <family val="2"/>
        <scheme val="minor"/>
      </rPr>
      <t>Tagung,</t>
    </r>
    <r>
      <rPr>
        <sz val="11"/>
        <rFont val="Calibri"/>
        <family val="2"/>
        <scheme val="minor"/>
      </rPr>
      <t xml:space="preserve"> enthält Folien 1 bis 4</t>
    </r>
  </si>
  <si>
    <r>
      <rPr>
        <b/>
        <sz val="11"/>
        <rFont val="Calibri"/>
        <family val="2"/>
        <scheme val="minor"/>
      </rPr>
      <t>Folie 8</t>
    </r>
    <r>
      <rPr>
        <sz val="11"/>
        <rFont val="Calibri"/>
        <family val="2"/>
        <scheme val="minor"/>
      </rPr>
      <t xml:space="preserve">
Datenpunkt</t>
    </r>
    <r>
      <rPr>
        <b/>
        <sz val="11"/>
        <rFont val="Calibri"/>
        <family val="2"/>
        <scheme val="minor"/>
      </rPr>
      <t xml:space="preserve"> Spesen/Material/Reinigung</t>
    </r>
    <r>
      <rPr>
        <sz val="11"/>
        <rFont val="Calibri"/>
        <family val="2"/>
        <scheme val="minor"/>
      </rPr>
      <t xml:space="preserve"> ist eingeblendet</t>
    </r>
  </si>
  <si>
    <r>
      <rPr>
        <b/>
        <sz val="11"/>
        <rFont val="Calibri"/>
        <family val="2"/>
        <scheme val="minor"/>
      </rPr>
      <t>PDF</t>
    </r>
    <r>
      <rPr>
        <sz val="11"/>
        <rFont val="Calibri"/>
        <family val="2"/>
        <scheme val="minor"/>
      </rPr>
      <t xml:space="preserve">
PDF erstellt (1 Pt.), als Handzettel mit 6 Folien pro Seite (1 Pt.)</t>
    </r>
  </si>
  <si>
    <r>
      <t xml:space="preserve">grösste JPG-Datei = </t>
    </r>
    <r>
      <rPr>
        <b/>
        <sz val="11"/>
        <rFont val="Calibri"/>
        <family val="2"/>
        <scheme val="minor"/>
      </rPr>
      <t>031_contra-bau.jpg</t>
    </r>
  </si>
  <si>
    <r>
      <t xml:space="preserve">Anzahl Ordner = </t>
    </r>
    <r>
      <rPr>
        <b/>
        <sz val="11"/>
        <rFont val="Calibri"/>
        <family val="2"/>
        <scheme val="minor"/>
      </rPr>
      <t>60</t>
    </r>
  </si>
  <si>
    <t>C</t>
  </si>
  <si>
    <t>A</t>
  </si>
  <si>
    <t>D</t>
  </si>
  <si>
    <t>B</t>
  </si>
  <si>
    <t>ZIP-Datei vom Ordner Briefvorlagen erstellt</t>
  </si>
  <si>
    <t>neuen Ordner (leer) Kandidatennummer_Nachname_Vorname_E1 erstellt</t>
  </si>
  <si>
    <t>Seite 2:
Dropdownliste hinter Vegi-Menu (1)
inkl. Optionen «ja» und «nein» (1)</t>
  </si>
  <si>
    <t>Texthervorhebungsfarbe auf dem Datum (Seite 2) entfernt</t>
  </si>
  <si>
    <t>Textfarbe «Contra»: RGB: 170, 140, 40</t>
  </si>
  <si>
    <t>Grafik Seite 1: zugeschnitten (1), hinter dem Text und positioniert (1)</t>
  </si>
  <si>
    <r>
      <t xml:space="preserve">Verbunden mit </t>
    </r>
    <r>
      <rPr>
        <b/>
        <sz val="11"/>
        <rFont val="Calibri"/>
        <family val="2"/>
        <scheme val="minor"/>
      </rPr>
      <t>A2_Teilnehmende.xlsx,</t>
    </r>
    <r>
      <rPr>
        <sz val="11"/>
        <rFont val="Calibri"/>
        <family val="2"/>
        <scheme val="minor"/>
      </rPr>
      <t xml:space="preserve"> Empfänger sortiert nach Nachnamen aufsteigend</t>
    </r>
  </si>
  <si>
    <r>
      <rPr>
        <b/>
        <sz val="11"/>
        <rFont val="Calibri"/>
        <family val="2"/>
        <scheme val="minor"/>
      </rPr>
      <t>F4:F38</t>
    </r>
    <r>
      <rPr>
        <sz val="11"/>
        <rFont val="Calibri"/>
        <family val="2"/>
        <scheme val="minor"/>
      </rPr>
      <t xml:space="preserve"> Bedingte Formatierung: Werte über 12 = hellblau</t>
    </r>
  </si>
  <si>
    <r>
      <rPr>
        <b/>
        <sz val="11"/>
        <rFont val="Calibri"/>
        <family val="2"/>
        <scheme val="minor"/>
      </rPr>
      <t>Folienmaster alle Layouts nach Muster:</t>
    </r>
    <r>
      <rPr>
        <sz val="11"/>
        <rFont val="Calibri"/>
        <family val="2"/>
        <scheme val="minor"/>
      </rPr>
      <t xml:space="preserve">
– Logo verkleinert und Position oben rechts auf Folie (1 Pt.)
– Aufzählungszeichen und Einzüge der zweiten Ebene (1 Pt.)
– Hintergrundgrafik Jungfrau.jpg inkl. Transparenz (1 Pt.)</t>
    </r>
  </si>
  <si>
    <r>
      <rPr>
        <b/>
        <sz val="11"/>
        <rFont val="Calibri"/>
        <family val="2"/>
        <scheme val="minor"/>
      </rPr>
      <t xml:space="preserve">Folie 1
</t>
    </r>
    <r>
      <rPr>
        <sz val="11"/>
        <rFont val="Calibri"/>
        <family val="2"/>
        <scheme val="minor"/>
      </rPr>
      <t>Linie eingefügt: schwarz, horizontal, positioniert und gleiche Länge wie «CONTRA BAU», dicker als Standardlinie (1 Pt.)
Hintergrundgrafiken ausblenden (1 Pt.)</t>
    </r>
  </si>
  <si>
    <r>
      <rPr>
        <b/>
        <sz val="11"/>
        <rFont val="Calibri"/>
        <family val="2"/>
      </rPr>
      <t xml:space="preserve">Folie 3
– </t>
    </r>
    <r>
      <rPr>
        <sz val="11"/>
        <rFont val="Calibri"/>
        <family val="2"/>
      </rPr>
      <t>Titel: Animation «Erscheinen» (1 Pt.)
– korrekt umgesetzt: Titel bei Mausklick, danach «Erscheinen» automatisch die Diagrammelemente (1 Pt.), einzeln nacheinander mit passender Verzögerung (1 Pt.)</t>
    </r>
  </si>
  <si>
    <r>
      <rPr>
        <b/>
        <sz val="11"/>
        <rFont val="Calibri"/>
        <family val="2"/>
        <scheme val="minor"/>
      </rPr>
      <t>Folie 4</t>
    </r>
    <r>
      <rPr>
        <sz val="11"/>
        <rFont val="Calibri"/>
        <family val="2"/>
        <scheme val="minor"/>
      </rPr>
      <t xml:space="preserve"> gem. Muster Folie 5
Grafik </t>
    </r>
    <r>
      <rPr>
        <b/>
        <sz val="11"/>
        <rFont val="Calibri"/>
        <family val="2"/>
        <scheme val="minor"/>
      </rPr>
      <t>lernagenda:</t>
    </r>
    <r>
      <rPr>
        <sz val="11"/>
        <rFont val="Calibri"/>
        <family val="2"/>
        <scheme val="minor"/>
      </rPr>
      <t xml:space="preserve"> nur noch schwarzweiss durch «Neu einfärben» oder «Transparente Farbe bestimmen»  (1 Pt.)</t>
    </r>
  </si>
  <si>
    <r>
      <t xml:space="preserve">Grafik </t>
    </r>
    <r>
      <rPr>
        <b/>
        <sz val="11"/>
        <rFont val="Calibri"/>
        <family val="2"/>
        <scheme val="minor"/>
      </rPr>
      <t>Sikk:</t>
    </r>
    <r>
      <rPr>
        <sz val="11"/>
        <rFont val="Calibri"/>
        <family val="2"/>
        <scheme val="minor"/>
      </rPr>
      <t xml:space="preserve"> horizontal gespiegelt (1 Pt.), wenn verzogen --&gt; 0 Pt.</t>
    </r>
  </si>
  <si>
    <r>
      <t xml:space="preserve">Grafik </t>
    </r>
    <r>
      <rPr>
        <b/>
        <sz val="11"/>
        <rFont val="Calibri"/>
        <family val="2"/>
        <scheme val="minor"/>
      </rPr>
      <t>move:</t>
    </r>
    <r>
      <rPr>
        <sz val="11"/>
        <rFont val="Calibri"/>
        <family val="2"/>
        <scheme val="minor"/>
      </rPr>
      <t xml:space="preserve"> ohne Rahmenlinie, Höhe genau 4.2 cm (1 Pt.)</t>
    </r>
  </si>
  <si>
    <r>
      <t xml:space="preserve">Grafik </t>
    </r>
    <r>
      <rPr>
        <b/>
        <sz val="11"/>
        <rFont val="Calibri"/>
        <family val="2"/>
        <scheme val="minor"/>
      </rPr>
      <t>secure-bau</t>
    </r>
    <r>
      <rPr>
        <sz val="11"/>
        <rFont val="Calibri"/>
        <family val="2"/>
        <scheme val="minor"/>
      </rPr>
      <t>: zurückgesetzt, Höhe unverändert (1 Pt.)</t>
    </r>
  </si>
  <si>
    <t>Kopfzeile: Grafik CONTRA BAU rechts positioniert (mit Tabs, rechtsbündig oder Layoutoption)</t>
  </si>
  <si>
    <t>Formatvorlage Formulartitel geändert (1 Pt. / 2 Richtige): 
– Schriftfarbe automatisch
– Schrifteffekt Grossbuchstaben
– Schriftart Tahoma
– Abstand nach: 30 Pt.</t>
  </si>
  <si>
    <t>Zwei der folgenden Änderungen/Formatierungen nach Muster erledigt:
– 1. Zeile grau schattiert (1) 
– Zeilenhöhe (1)</t>
  </si>
  <si>
    <r>
      <rPr>
        <b/>
        <sz val="11"/>
        <rFont val="Calibri"/>
        <family val="2"/>
        <scheme val="minor"/>
      </rPr>
      <t>Folie 4</t>
    </r>
    <r>
      <rPr>
        <sz val="11"/>
        <rFont val="Calibri"/>
        <family val="2"/>
        <scheme val="minor"/>
      </rPr>
      <t xml:space="preserve">
Folienlayout </t>
    </r>
    <r>
      <rPr>
        <b/>
        <sz val="11"/>
        <rFont val="Calibri"/>
        <family val="2"/>
        <scheme val="minor"/>
      </rPr>
      <t>Titel-hoch</t>
    </r>
    <r>
      <rPr>
        <sz val="11"/>
        <rFont val="Calibri"/>
        <family val="2"/>
        <scheme val="minor"/>
      </rPr>
      <t xml:space="preserve"> zugewiesen</t>
    </r>
  </si>
  <si>
    <r>
      <rPr>
        <b/>
        <sz val="11"/>
        <rFont val="Calibri"/>
        <family val="2"/>
        <scheme val="minor"/>
      </rPr>
      <t>B27</t>
    </r>
    <r>
      <rPr>
        <sz val="11"/>
        <rFont val="Calibri"/>
        <family val="2"/>
        <scheme val="minor"/>
      </rPr>
      <t xml:space="preserve"> =TEILERGEBNIS(9;B6:B25)</t>
    </r>
  </si>
  <si>
    <t>Zellen verbunden und Grafik in unterster Zeile der Tabelle eingefügt</t>
  </si>
  <si>
    <r>
      <t xml:space="preserve">C6:C25 </t>
    </r>
    <r>
      <rPr>
        <sz val="11"/>
        <rFont val="Calibri"/>
        <family val="2"/>
      </rPr>
      <t>Kostenanteil in % von B3 
=B6/$B$3 unterschiedliche Berechnungswege möglich (1 Pt.)
Format %, 1 Dezimalstelle (1 Pt.)</t>
    </r>
  </si>
  <si>
    <r>
      <t xml:space="preserve">Anzahl Vorkommen vom Wort «suva» in Sicherheit.docx  = </t>
    </r>
    <r>
      <rPr>
        <b/>
        <sz val="11"/>
        <rFont val="Calibri"/>
        <family val="2"/>
        <scheme val="minor"/>
      </rPr>
      <t>9</t>
    </r>
  </si>
  <si>
    <t>alle Formularfelder und Texte mit Tabstopps ausgerichtet (1 Pt.)
exakt untereinander, Tabs ausserhalb der Formularfelder und Leerschläge vor den Formularfeldern einheitlich (1 Pt.)
(keine Punkte für anderen Lösungsweg)</t>
  </si>
  <si>
    <t>Inhaltspunkt 2: Bedarf an technischen Hilfsmitteln für Festrede mit PPP (mind. 2 Hilfsmittel)</t>
  </si>
  <si>
    <t>Inhaltspunkt 1: Ort, Datum und Zeit des Events</t>
  </si>
  <si>
    <r>
      <rPr>
        <b/>
        <sz val="11"/>
        <rFont val="Calibri"/>
        <family val="2"/>
        <scheme val="minor"/>
      </rPr>
      <t>L4:L12</t>
    </r>
    <r>
      <rPr>
        <sz val="11"/>
        <rFont val="Calibri"/>
        <family val="2"/>
        <scheme val="minor"/>
      </rPr>
      <t xml:space="preserve"> =SVERWEIS(J4;Kursleitung!$A$4:$E$12;5;FALSCH)
nicht kopierbar </t>
    </r>
    <r>
      <rPr>
        <i/>
        <sz val="11"/>
        <rFont val="Calibri"/>
        <family val="2"/>
        <scheme val="minor"/>
      </rPr>
      <t>oder</t>
    </r>
    <r>
      <rPr>
        <sz val="11"/>
        <rFont val="Calibri"/>
        <family val="2"/>
        <scheme val="minor"/>
      </rPr>
      <t xml:space="preserve"> kleiner Fehler in Funktion (1)</t>
    </r>
  </si>
  <si>
    <r>
      <rPr>
        <b/>
        <sz val="11"/>
        <rFont val="Calibri"/>
        <family val="2"/>
        <scheme val="minor"/>
      </rPr>
      <t>Sortieren nach Muster:</t>
    </r>
    <r>
      <rPr>
        <sz val="11"/>
        <rFont val="Calibri"/>
        <family val="2"/>
        <scheme val="minor"/>
      </rPr>
      <t xml:space="preserve"> nach Spalte B aufsteigend 
(auch «Benutzerdefiniertes Sortieren» möglich: zuerst nach Spalte A aufsteigend, dann nach B aufsteigend)</t>
    </r>
  </si>
  <si>
    <r>
      <rPr>
        <b/>
        <sz val="11"/>
        <rFont val="Calibri"/>
        <family val="2"/>
        <scheme val="minor"/>
      </rPr>
      <t>Layout nach Muster:</t>
    </r>
    <r>
      <rPr>
        <sz val="11"/>
        <rFont val="Calibri"/>
        <family val="2"/>
        <scheme val="minor"/>
      </rPr>
      <t xml:space="preserve"> 
– Querformat (1 Pt.)
– an Format anpassen 1 Seite hoch, 1 Seite breit
oder Seitenumbruch entsprechend eingestellt (1 Pt.)</t>
    </r>
  </si>
  <si>
    <t>Fusszeile: Dateinamen als Feld inkl. Pfad zur Datei (kein Abzug wenn mehrzeilig)</t>
  </si>
  <si>
    <r>
      <t xml:space="preserve">Breite der Grafik Sikk.png in Pixel = </t>
    </r>
    <r>
      <rPr>
        <b/>
        <sz val="11"/>
        <rFont val="Calibri"/>
        <family val="2"/>
        <scheme val="minor"/>
      </rPr>
      <t>810</t>
    </r>
  </si>
  <si>
    <t>Gestaltung Etiketten:
– Texte (inkl. Namen fett) und Abstände (für Abstand vor erster
   Zeile unterschiedliche Lösungswege möglich) (1)
– Seriendruckfelder Vorname und Name (1)
– Regel für Vegi = V, Fleisch = F (2)</t>
  </si>
  <si>
    <r>
      <rPr>
        <b/>
        <sz val="11"/>
        <rFont val="Calibri"/>
        <family val="2"/>
        <scheme val="minor"/>
      </rPr>
      <t>Diagramm Kriterien:</t>
    </r>
    <r>
      <rPr>
        <sz val="11"/>
        <rFont val="Calibri"/>
        <family val="2"/>
        <scheme val="minor"/>
      </rPr>
      <t xml:space="preserve">
– Auswahl Daten: alle Durchführungszeiten aber nur Kurse
   «Online-Tools», «Sika-Schulung» und «Warm-Up» 
– passender Diagrammtyp / Diagramm aussagekräftig
– erklärende Beschriftungen in Grössenachse und Titel 
   (mindestens die Wörter: Kurs, Anmeldungen, Anzahl)
– Datenpunkt mit der höchsten Anmeldezahl 
   hervorgehoben
– Maximum der Achse mit der Anzahl Anmeldungen = 20 
– kein Punkteabzug, wenn Zeilen/Spalten im Vergleich zur
   Musterlösung vertauscht sind</t>
    </r>
  </si>
  <si>
    <r>
      <rPr>
        <b/>
        <sz val="11"/>
        <rFont val="Calibri"/>
        <family val="2"/>
      </rPr>
      <t>Offene Aufgabe – SmartArt Kriterien:</t>
    </r>
    <r>
      <rPr>
        <sz val="11"/>
        <rFont val="Calibri"/>
        <family val="2"/>
      </rPr>
      <t xml:space="preserve">
– passendes SmartArt ausgewählt
– Programmpunkte stichwortartig, verständlich und komplett 
   aufgeführt, Diagrammformen wurden passend
   ergänzt/entfernt
– Zeitangaben sind deutlich hervorgehoben
– Schrift gut lesbar, SmartArt-Elemente einheitlich dargestellt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</si>
</sst>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21">
    <xf numFmtId="0" fontId="0" fillId="0" borderId="0" xfId="0"/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3" fillId="2" borderId="2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7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1" fillId="0" borderId="6" xfId="0" applyFont="1" applyBorder="1" applyProtection="1"/>
    <xf numFmtId="0" fontId="13" fillId="0" borderId="6" xfId="0" applyFont="1" applyBorder="1" applyProtection="1"/>
    <xf numFmtId="167" fontId="14" fillId="0" borderId="6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1" fillId="0" borderId="0" xfId="0" applyFont="1" applyProtection="1"/>
    <xf numFmtId="166" fontId="15" fillId="3" borderId="0" xfId="0" applyNumberFormat="1" applyFont="1" applyFill="1" applyBorder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8" fillId="0" borderId="0" xfId="0" applyFont="1" applyProtection="1"/>
    <xf numFmtId="0" fontId="13" fillId="0" borderId="0" xfId="0" applyFont="1" applyFill="1" applyProtection="1"/>
    <xf numFmtId="0" fontId="13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23" fillId="5" borderId="1" xfId="0" applyFont="1" applyFill="1" applyBorder="1" applyAlignment="1" applyProtection="1">
      <alignment horizontal="center" vertical="center"/>
    </xf>
    <xf numFmtId="0" fontId="25" fillId="0" borderId="0" xfId="0" applyFont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7" fillId="0" borderId="0" xfId="0" applyFont="1" applyProtection="1"/>
    <xf numFmtId="0" fontId="20" fillId="0" borderId="0" xfId="0" applyFont="1" applyAlignment="1" applyProtection="1">
      <alignment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1" fontId="14" fillId="3" borderId="0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165" fontId="18" fillId="0" borderId="0" xfId="2" applyNumberFormat="1" applyFont="1" applyFill="1" applyAlignment="1" applyProtection="1">
      <alignment horizontal="left"/>
    </xf>
    <xf numFmtId="0" fontId="13" fillId="0" borderId="0" xfId="2" applyFont="1" applyAlignment="1" applyProtection="1">
      <alignment horizontal="center"/>
    </xf>
    <xf numFmtId="0" fontId="16" fillId="0" borderId="0" xfId="2" applyFont="1" applyAlignment="1" applyProtection="1">
      <alignment horizontal="right"/>
    </xf>
    <xf numFmtId="0" fontId="13" fillId="0" borderId="0" xfId="2" applyFont="1" applyProtection="1"/>
    <xf numFmtId="0" fontId="13" fillId="0" borderId="0" xfId="2" applyFont="1" applyBorder="1" applyProtection="1"/>
    <xf numFmtId="0" fontId="13" fillId="0" borderId="0" xfId="2" applyFont="1" applyAlignment="1" applyProtection="1">
      <alignment horizontal="left"/>
    </xf>
    <xf numFmtId="0" fontId="21" fillId="3" borderId="1" xfId="2" applyFont="1" applyFill="1" applyBorder="1" applyAlignment="1" applyProtection="1">
      <alignment vertical="center" wrapText="1"/>
    </xf>
    <xf numFmtId="1" fontId="28" fillId="5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Protection="1"/>
    <xf numFmtId="0" fontId="17" fillId="7" borderId="0" xfId="0" applyFont="1" applyFill="1" applyAlignment="1" applyProtection="1">
      <alignment horizontal="center"/>
    </xf>
    <xf numFmtId="0" fontId="2" fillId="0" borderId="0" xfId="2" applyAlignment="1" applyProtection="1"/>
    <xf numFmtId="0" fontId="13" fillId="0" borderId="0" xfId="2" applyFont="1" applyAlignment="1" applyProtection="1">
      <alignment horizontal="right"/>
    </xf>
    <xf numFmtId="0" fontId="13" fillId="0" borderId="0" xfId="2" applyFont="1" applyFill="1" applyBorder="1" applyAlignment="1" applyProtection="1">
      <alignment horizontal="left"/>
    </xf>
    <xf numFmtId="0" fontId="13" fillId="0" borderId="0" xfId="2" applyFont="1" applyFill="1" applyProtection="1"/>
    <xf numFmtId="0" fontId="13" fillId="0" borderId="0" xfId="2" applyFont="1" applyFill="1" applyAlignment="1" applyProtection="1">
      <alignment horizontal="left"/>
    </xf>
    <xf numFmtId="0" fontId="20" fillId="0" borderId="0" xfId="2" applyFont="1" applyProtection="1"/>
    <xf numFmtId="0" fontId="20" fillId="0" borderId="0" xfId="2" applyFont="1" applyAlignment="1" applyProtection="1">
      <alignment horizontal="right"/>
    </xf>
    <xf numFmtId="0" fontId="9" fillId="0" borderId="0" xfId="2" applyFont="1" applyProtection="1"/>
    <xf numFmtId="0" fontId="13" fillId="0" borderId="0" xfId="2" applyFont="1" applyFill="1" applyAlignment="1" applyProtection="1">
      <alignment horizontal="right"/>
    </xf>
    <xf numFmtId="0" fontId="8" fillId="0" borderId="0" xfId="2" applyFont="1" applyFill="1" applyProtection="1"/>
    <xf numFmtId="0" fontId="22" fillId="0" borderId="1" xfId="2" applyFont="1" applyBorder="1" applyAlignment="1" applyProtection="1">
      <alignment horizontal="center" vertical="center"/>
    </xf>
    <xf numFmtId="0" fontId="25" fillId="0" borderId="0" xfId="2" applyFont="1" applyProtection="1"/>
    <xf numFmtId="0" fontId="22" fillId="0" borderId="0" xfId="2" applyFont="1" applyBorder="1" applyProtection="1"/>
    <xf numFmtId="0" fontId="25" fillId="0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25" fillId="0" borderId="0" xfId="2" applyFont="1" applyAlignment="1" applyProtection="1">
      <alignment horizontal="center"/>
    </xf>
    <xf numFmtId="0" fontId="26" fillId="0" borderId="0" xfId="2" applyFont="1" applyProtection="1"/>
    <xf numFmtId="0" fontId="25" fillId="0" borderId="0" xfId="2" applyFont="1" applyBorder="1" applyProtection="1"/>
    <xf numFmtId="0" fontId="22" fillId="0" borderId="0" xfId="2" applyFont="1" applyAlignment="1" applyProtection="1">
      <alignment horizontal="center"/>
    </xf>
    <xf numFmtId="0" fontId="27" fillId="0" borderId="0" xfId="2" applyFont="1" applyProtection="1"/>
    <xf numFmtId="0" fontId="6" fillId="0" borderId="0" xfId="2" applyFont="1" applyProtection="1"/>
    <xf numFmtId="0" fontId="10" fillId="0" borderId="0" xfId="2" applyFont="1" applyProtection="1"/>
    <xf numFmtId="0" fontId="16" fillId="0" borderId="0" xfId="2" applyFont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13" fillId="0" borderId="0" xfId="2" applyFont="1" applyFill="1" applyBorder="1" applyAlignment="1" applyProtection="1">
      <alignment horizontal="left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left"/>
      <protection hidden="1"/>
    </xf>
    <xf numFmtId="0" fontId="13" fillId="0" borderId="0" xfId="2" applyFont="1" applyAlignment="1" applyProtection="1">
      <alignment horizontal="left"/>
      <protection hidden="1"/>
    </xf>
    <xf numFmtId="0" fontId="13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0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21" fillId="3" borderId="1" xfId="2" applyFont="1" applyFill="1" applyBorder="1" applyAlignment="1" applyProtection="1">
      <alignment vertical="center" wrapText="1"/>
      <protection hidden="1"/>
    </xf>
    <xf numFmtId="0" fontId="13" fillId="0" borderId="0" xfId="2" applyFont="1" applyFill="1" applyAlignment="1" applyProtection="1">
      <alignment horizontal="right"/>
      <protection hidden="1"/>
    </xf>
    <xf numFmtId="0" fontId="8" fillId="0" borderId="0" xfId="2" applyFont="1" applyFill="1" applyProtection="1">
      <protection hidden="1"/>
    </xf>
    <xf numFmtId="0" fontId="13" fillId="0" borderId="1" xfId="2" applyFont="1" applyBorder="1" applyAlignment="1" applyProtection="1">
      <alignment horizontal="left" vertical="center" wrapText="1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 applyProtection="1">
      <alignment vertical="center" wrapText="1"/>
      <protection hidden="1"/>
    </xf>
    <xf numFmtId="0" fontId="25" fillId="0" borderId="0" xfId="2" applyFont="1" applyProtection="1"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center"/>
      <protection hidden="1"/>
    </xf>
    <xf numFmtId="0" fontId="22" fillId="0" borderId="0" xfId="2" applyFont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27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/>
    <xf numFmtId="0" fontId="14" fillId="3" borderId="1" xfId="2" applyFont="1" applyFill="1" applyBorder="1" applyAlignment="1" applyProtection="1">
      <alignment vertical="center" wrapText="1"/>
      <protection hidden="1"/>
    </xf>
    <xf numFmtId="0" fontId="14" fillId="3" borderId="1" xfId="2" applyFont="1" applyFill="1" applyBorder="1" applyAlignment="1" applyProtection="1">
      <alignment vertical="center" wrapText="1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4" fillId="7" borderId="1" xfId="0" applyFont="1" applyFill="1" applyBorder="1" applyAlignment="1" applyProtection="1">
      <alignment vertical="center" wrapText="1"/>
    </xf>
    <xf numFmtId="0" fontId="14" fillId="7" borderId="3" xfId="0" applyFont="1" applyFill="1" applyBorder="1" applyAlignment="1" applyProtection="1">
      <alignment vertical="center" wrapText="1"/>
    </xf>
    <xf numFmtId="0" fontId="14" fillId="7" borderId="5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13" fillId="9" borderId="1" xfId="0" applyFont="1" applyFill="1" applyBorder="1" applyAlignment="1" applyProtection="1">
      <alignment vertical="center" wrapText="1"/>
    </xf>
    <xf numFmtId="0" fontId="33" fillId="0" borderId="0" xfId="0" applyFont="1"/>
    <xf numFmtId="0" fontId="13" fillId="0" borderId="0" xfId="0" quotePrefix="1" applyFont="1" applyFill="1" applyAlignment="1" applyProtection="1">
      <alignment horizontal="left"/>
    </xf>
    <xf numFmtId="0" fontId="14" fillId="7" borderId="5" xfId="0" applyFont="1" applyFill="1" applyBorder="1" applyAlignment="1" applyProtection="1">
      <alignment horizontal="left" vertical="center" wrapText="1"/>
    </xf>
    <xf numFmtId="0" fontId="28" fillId="7" borderId="1" xfId="0" applyFont="1" applyFill="1" applyBorder="1" applyAlignment="1" applyProtection="1">
      <alignment vertical="center" wrapText="1"/>
    </xf>
    <xf numFmtId="166" fontId="28" fillId="7" borderId="1" xfId="0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left" vertical="center"/>
    </xf>
    <xf numFmtId="0" fontId="13" fillId="10" borderId="1" xfId="2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vertical="center" wrapText="1"/>
    </xf>
    <xf numFmtId="0" fontId="13" fillId="11" borderId="9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Protection="1"/>
    <xf numFmtId="0" fontId="14" fillId="7" borderId="3" xfId="0" applyFont="1" applyFill="1" applyBorder="1" applyAlignment="1" applyProtection="1">
      <alignment horizontal="center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14" fillId="3" borderId="1" xfId="2" applyFont="1" applyFill="1" applyBorder="1" applyAlignment="1" applyProtection="1">
      <alignment vertical="center" wrapText="1"/>
    </xf>
    <xf numFmtId="0" fontId="13" fillId="2" borderId="1" xfId="2" applyFont="1" applyFill="1" applyBorder="1" applyAlignment="1" applyProtection="1">
      <alignment horizontal="left" vertical="center" wrapText="1"/>
      <protection locked="0" hidden="1"/>
    </xf>
    <xf numFmtId="0" fontId="13" fillId="2" borderId="1" xfId="2" applyFont="1" applyFill="1" applyBorder="1" applyAlignment="1" applyProtection="1">
      <alignment horizontal="left" vertical="center" wrapText="1"/>
      <protection locked="0"/>
    </xf>
    <xf numFmtId="0" fontId="28" fillId="5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21" fillId="5" borderId="1" xfId="0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6" borderId="16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left" vertical="center" wrapText="1"/>
    </xf>
    <xf numFmtId="0" fontId="14" fillId="7" borderId="2" xfId="0" applyFont="1" applyFill="1" applyBorder="1" applyProtection="1"/>
    <xf numFmtId="0" fontId="14" fillId="7" borderId="2" xfId="0" applyFont="1" applyFill="1" applyBorder="1" applyProtection="1">
      <protection locked="0"/>
    </xf>
    <xf numFmtId="0" fontId="35" fillId="6" borderId="0" xfId="0" applyFont="1" applyFill="1" applyProtection="1">
      <protection locked="0"/>
    </xf>
    <xf numFmtId="0" fontId="11" fillId="0" borderId="0" xfId="0" applyFont="1"/>
    <xf numFmtId="0" fontId="14" fillId="5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center" vertical="center"/>
    </xf>
    <xf numFmtId="1" fontId="28" fillId="0" borderId="15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2" fillId="0" borderId="0" xfId="2" applyAlignment="1"/>
    <xf numFmtId="0" fontId="13" fillId="0" borderId="0" xfId="0" applyFont="1" applyFill="1" applyAlignment="1" applyProtection="1">
      <alignment wrapText="1"/>
    </xf>
    <xf numFmtId="167" fontId="13" fillId="0" borderId="0" xfId="0" applyNumberFormat="1" applyFont="1" applyFill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6" fillId="0" borderId="0" xfId="2" applyFont="1" applyAlignment="1" applyProtection="1"/>
    <xf numFmtId="0" fontId="16" fillId="0" borderId="0" xfId="2" applyFont="1" applyAlignment="1" applyProtection="1">
      <protection hidden="1"/>
    </xf>
    <xf numFmtId="49" fontId="13" fillId="0" borderId="1" xfId="2" applyNumberFormat="1" applyFont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22" fillId="0" borderId="1" xfId="2" applyFont="1" applyBorder="1" applyAlignment="1" applyProtection="1">
      <alignment horizontal="center" vertical="center" wrapText="1"/>
    </xf>
    <xf numFmtId="0" fontId="22" fillId="9" borderId="1" xfId="0" applyFont="1" applyFill="1" applyBorder="1" applyAlignment="1" applyProtection="1">
      <alignment horizontal="center" vertical="center" wrapText="1"/>
    </xf>
    <xf numFmtId="0" fontId="32" fillId="7" borderId="3" xfId="0" applyFont="1" applyFill="1" applyBorder="1" applyAlignment="1" applyProtection="1">
      <alignment vertical="center" wrapText="1"/>
    </xf>
    <xf numFmtId="0" fontId="22" fillId="10" borderId="9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8" borderId="13" xfId="0" applyFont="1" applyFill="1" applyBorder="1" applyAlignment="1" applyProtection="1">
      <alignment horizontal="center" vertical="center" wrapText="1"/>
    </xf>
    <xf numFmtId="0" fontId="22" fillId="12" borderId="15" xfId="0" applyFont="1" applyFill="1" applyBorder="1" applyAlignment="1" applyProtection="1">
      <alignment horizontal="center" vertical="center" wrapText="1"/>
    </xf>
    <xf numFmtId="0" fontId="1" fillId="12" borderId="15" xfId="0" applyFont="1" applyFill="1" applyBorder="1" applyAlignment="1" applyProtection="1">
      <alignment vertical="center" wrapText="1"/>
    </xf>
    <xf numFmtId="1" fontId="14" fillId="2" borderId="0" xfId="0" applyNumberFormat="1" applyFont="1" applyFill="1" applyBorder="1" applyAlignment="1" applyProtection="1">
      <alignment horizontal="center"/>
      <protection locked="0"/>
    </xf>
    <xf numFmtId="0" fontId="14" fillId="5" borderId="5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13" fillId="0" borderId="9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4" fillId="13" borderId="1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horizontal="left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5" xfId="0" applyFont="1" applyFill="1" applyBorder="1" applyAlignment="1" applyProtection="1">
      <alignment horizontal="right" vertical="center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22" fillId="0" borderId="11" xfId="2" applyFont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left" vertical="center" wrapText="1"/>
      <protection locked="0" hidden="1"/>
    </xf>
    <xf numFmtId="0" fontId="13" fillId="0" borderId="11" xfId="2" applyFont="1" applyBorder="1" applyAlignment="1" applyProtection="1">
      <alignment horizontal="left" vertical="center" wrapText="1"/>
      <protection hidden="1"/>
    </xf>
    <xf numFmtId="1" fontId="28" fillId="14" borderId="1" xfId="2" applyNumberFormat="1" applyFont="1" applyFill="1" applyBorder="1" applyAlignment="1" applyProtection="1">
      <alignment vertical="center"/>
      <protection hidden="1"/>
    </xf>
    <xf numFmtId="0" fontId="22" fillId="0" borderId="11" xfId="2" applyFont="1" applyBorder="1" applyAlignment="1" applyProtection="1">
      <alignment horizontal="center" vertical="center"/>
    </xf>
    <xf numFmtId="0" fontId="2" fillId="0" borderId="0" xfId="2" applyAlignment="1">
      <alignment vertical="center"/>
    </xf>
    <xf numFmtId="0" fontId="3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5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7" fillId="0" borderId="0" xfId="2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1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13" fillId="2" borderId="11" xfId="2" applyFont="1" applyFill="1" applyBorder="1" applyAlignment="1" applyProtection="1">
      <alignment horizontal="left" vertical="center" wrapText="1"/>
      <protection locked="0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3" borderId="4" xfId="2" applyFont="1" applyFill="1" applyBorder="1" applyAlignment="1" applyProtection="1">
      <alignment vertical="center" wrapText="1"/>
    </xf>
    <xf numFmtId="0" fontId="14" fillId="3" borderId="5" xfId="2" applyFont="1" applyFill="1" applyBorder="1" applyAlignment="1" applyProtection="1">
      <alignment vertical="center" wrapText="1"/>
    </xf>
    <xf numFmtId="0" fontId="13" fillId="0" borderId="10" xfId="2" applyFont="1" applyBorder="1" applyAlignment="1" applyProtection="1">
      <alignment horizontal="left" vertical="center" wrapText="1"/>
    </xf>
    <xf numFmtId="18" fontId="13" fillId="0" borderId="1" xfId="2" applyNumberFormat="1" applyFont="1" applyBorder="1" applyAlignment="1" applyProtection="1">
      <alignment horizontal="center" vertical="center" wrapText="1"/>
      <protection hidden="1"/>
    </xf>
    <xf numFmtId="0" fontId="36" fillId="0" borderId="1" xfId="0" applyFont="1" applyBorder="1"/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24" fillId="0" borderId="9" xfId="2" applyFont="1" applyFill="1" applyBorder="1" applyAlignment="1" applyProtection="1">
      <alignment horizontal="center" vertical="center"/>
      <protection hidden="1"/>
    </xf>
    <xf numFmtId="0" fontId="24" fillId="0" borderId="10" xfId="2" applyFont="1" applyFill="1" applyBorder="1" applyAlignment="1" applyProtection="1">
      <alignment horizontal="center" vertical="center"/>
      <protection hidden="1"/>
    </xf>
    <xf numFmtId="0" fontId="24" fillId="0" borderId="11" xfId="2" applyFont="1" applyFill="1" applyBorder="1" applyAlignment="1" applyProtection="1">
      <alignment horizontal="center" vertical="center"/>
      <protection hidden="1"/>
    </xf>
    <xf numFmtId="1" fontId="28" fillId="0" borderId="9" xfId="2" applyNumberFormat="1" applyFont="1" applyFill="1" applyBorder="1" applyAlignment="1" applyProtection="1">
      <alignment horizontal="center" vertical="center"/>
      <protection hidden="1"/>
    </xf>
    <xf numFmtId="1" fontId="28" fillId="0" borderId="10" xfId="2" applyNumberFormat="1" applyFont="1" applyFill="1" applyBorder="1" applyAlignment="1" applyProtection="1">
      <alignment horizontal="center" vertical="center"/>
      <protection hidden="1"/>
    </xf>
    <xf numFmtId="1" fontId="28" fillId="0" borderId="11" xfId="2" applyNumberFormat="1" applyFont="1" applyFill="1" applyBorder="1" applyAlignment="1" applyProtection="1">
      <alignment horizontal="center" vertical="center"/>
      <protection hidden="1"/>
    </xf>
    <xf numFmtId="0" fontId="28" fillId="5" borderId="1" xfId="2" applyFont="1" applyFill="1" applyBorder="1" applyAlignment="1" applyProtection="1">
      <alignment horizontal="right" vertical="center"/>
      <protection hidden="1"/>
    </xf>
    <xf numFmtId="0" fontId="38" fillId="0" borderId="1" xfId="2" applyFont="1" applyBorder="1" applyAlignment="1">
      <alignment horizontal="right"/>
    </xf>
    <xf numFmtId="0" fontId="8" fillId="0" borderId="0" xfId="2" applyFont="1" applyAlignment="1" applyProtection="1">
      <protection hidden="1"/>
    </xf>
    <xf numFmtId="0" fontId="2" fillId="0" borderId="0" xfId="2" applyAlignment="1"/>
    <xf numFmtId="0" fontId="31" fillId="4" borderId="1" xfId="2" applyFont="1" applyFill="1" applyBorder="1" applyAlignment="1" applyProtection="1">
      <alignment vertical="center"/>
      <protection hidden="1"/>
    </xf>
    <xf numFmtId="0" fontId="2" fillId="0" borderId="1" xfId="2" applyFont="1" applyBorder="1" applyAlignment="1"/>
    <xf numFmtId="0" fontId="14" fillId="3" borderId="1" xfId="2" applyFont="1" applyFill="1" applyBorder="1" applyAlignment="1" applyProtection="1">
      <alignment vertical="center" wrapText="1"/>
      <protection hidden="1"/>
    </xf>
    <xf numFmtId="1" fontId="28" fillId="14" borderId="3" xfId="2" applyNumberFormat="1" applyFont="1" applyFill="1" applyBorder="1" applyAlignment="1" applyProtection="1">
      <alignment vertical="center"/>
      <protection hidden="1"/>
    </xf>
    <xf numFmtId="1" fontId="28" fillId="14" borderId="5" xfId="2" applyNumberFormat="1" applyFont="1" applyFill="1" applyBorder="1" applyAlignment="1" applyProtection="1">
      <alignment vertical="center"/>
      <protection hidden="1"/>
    </xf>
    <xf numFmtId="0" fontId="14" fillId="0" borderId="0" xfId="2" applyFont="1" applyAlignment="1" applyProtection="1">
      <protection hidden="1"/>
    </xf>
    <xf numFmtId="0" fontId="16" fillId="3" borderId="0" xfId="2" applyFont="1" applyFill="1" applyAlignment="1" applyProtection="1">
      <alignment horizontal="center"/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" fillId="0" borderId="0" xfId="2" applyAlignment="1" applyProtection="1">
      <alignment horizontal="left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1" fontId="28" fillId="0" borderId="10" xfId="0" applyNumberFormat="1" applyFont="1" applyFill="1" applyBorder="1" applyAlignment="1" applyProtection="1">
      <alignment horizontal="center" vertical="center"/>
    </xf>
    <xf numFmtId="0" fontId="14" fillId="0" borderId="0" xfId="2" applyFont="1" applyAlignment="1" applyProtection="1"/>
    <xf numFmtId="0" fontId="16" fillId="0" borderId="0" xfId="2" applyFont="1" applyAlignment="1" applyProtection="1">
      <alignment horizontal="left"/>
    </xf>
    <xf numFmtId="0" fontId="2" fillId="0" borderId="0" xfId="2" applyAlignment="1">
      <alignment horizontal="left"/>
    </xf>
    <xf numFmtId="0" fontId="14" fillId="0" borderId="0" xfId="2" applyFont="1" applyAlignment="1" applyProtection="1">
      <alignment horizontal="left"/>
    </xf>
    <xf numFmtId="0" fontId="24" fillId="0" borderId="9" xfId="2" applyFont="1" applyFill="1" applyBorder="1" applyAlignment="1" applyProtection="1">
      <alignment horizontal="center" vertical="center"/>
    </xf>
    <xf numFmtId="0" fontId="24" fillId="0" borderId="10" xfId="2" applyFont="1" applyFill="1" applyBorder="1" applyAlignment="1" applyProtection="1">
      <alignment horizontal="center" vertical="center"/>
    </xf>
    <xf numFmtId="0" fontId="24" fillId="0" borderId="17" xfId="2" applyFont="1" applyFill="1" applyBorder="1" applyAlignment="1" applyProtection="1">
      <alignment horizontal="center" vertical="center"/>
    </xf>
    <xf numFmtId="1" fontId="28" fillId="0" borderId="9" xfId="2" applyNumberFormat="1" applyFont="1" applyFill="1" applyBorder="1" applyAlignment="1" applyProtection="1">
      <alignment horizontal="center" vertical="center"/>
    </xf>
    <xf numFmtId="1" fontId="28" fillId="0" borderId="10" xfId="2" applyNumberFormat="1" applyFont="1" applyFill="1" applyBorder="1" applyAlignment="1" applyProtection="1">
      <alignment horizontal="center" vertical="center"/>
    </xf>
    <xf numFmtId="0" fontId="28" fillId="5" borderId="1" xfId="2" applyFont="1" applyFill="1" applyBorder="1" applyAlignment="1" applyProtection="1">
      <alignment horizontal="right" vertical="center"/>
    </xf>
    <xf numFmtId="0" fontId="8" fillId="0" borderId="12" xfId="2" applyFont="1" applyBorder="1" applyAlignment="1" applyProtection="1"/>
    <xf numFmtId="0" fontId="2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14" fillId="3" borderId="3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5" xfId="2" applyFont="1" applyFill="1" applyBorder="1" applyAlignment="1" applyProtection="1">
      <alignment horizontal="left" vertical="center" wrapText="1"/>
    </xf>
    <xf numFmtId="0" fontId="2" fillId="0" borderId="10" xfId="2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left" vertical="center" wrapText="1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1" fontId="24" fillId="0" borderId="9" xfId="0" applyNumberFormat="1" applyFont="1" applyBorder="1" applyAlignment="1" applyProtection="1">
      <alignment horizontal="center" vertical="center"/>
    </xf>
    <xf numFmtId="1" fontId="24" fillId="0" borderId="10" xfId="0" applyNumberFormat="1" applyFont="1" applyBorder="1" applyAlignment="1" applyProtection="1">
      <alignment horizontal="center" vertical="center"/>
    </xf>
    <xf numFmtId="1" fontId="24" fillId="0" borderId="11" xfId="0" applyNumberFormat="1" applyFont="1" applyBorder="1" applyAlignment="1" applyProtection="1">
      <alignment horizontal="center" vertical="center"/>
    </xf>
    <xf numFmtId="0" fontId="14" fillId="5" borderId="3" xfId="0" applyFont="1" applyFill="1" applyBorder="1" applyAlignment="1" applyProtection="1">
      <alignment horizontal="left" vertical="center"/>
    </xf>
    <xf numFmtId="0" fontId="14" fillId="5" borderId="5" xfId="0" applyFont="1" applyFill="1" applyBorder="1" applyAlignment="1" applyProtection="1">
      <alignment horizontal="left" vertical="center"/>
    </xf>
    <xf numFmtId="0" fontId="28" fillId="0" borderId="9" xfId="2" applyFont="1" applyBorder="1" applyAlignment="1" applyProtection="1">
      <alignment horizontal="center" vertical="center"/>
    </xf>
    <xf numFmtId="0" fontId="28" fillId="0" borderId="10" xfId="2" applyFont="1" applyBorder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10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left" vertical="center" wrapText="1"/>
    </xf>
    <xf numFmtId="0" fontId="13" fillId="0" borderId="4" xfId="2" applyFont="1" applyBorder="1" applyAlignment="1" applyProtection="1">
      <alignment horizontal="left" vertical="center" wrapText="1"/>
    </xf>
    <xf numFmtId="0" fontId="13" fillId="0" borderId="5" xfId="2" applyFont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31" fillId="4" borderId="3" xfId="2" applyFont="1" applyFill="1" applyBorder="1" applyAlignment="1" applyProtection="1">
      <alignment horizontal="left" vertical="center"/>
    </xf>
    <xf numFmtId="0" fontId="31" fillId="4" borderId="5" xfId="2" applyFont="1" applyFill="1" applyBorder="1" applyAlignment="1" applyProtection="1">
      <alignment horizontal="left" vertical="center"/>
    </xf>
    <xf numFmtId="0" fontId="14" fillId="13" borderId="3" xfId="2" applyFont="1" applyFill="1" applyBorder="1" applyAlignment="1" applyProtection="1">
      <alignment horizontal="left" vertical="center" wrapText="1"/>
    </xf>
    <xf numFmtId="0" fontId="14" fillId="13" borderId="5" xfId="2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4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</cellXfs>
  <cellStyles count="3">
    <cellStyle name="Komma" xfId="1" builtinId="3"/>
    <cellStyle name="Standard" xfId="0" builtinId="0"/>
    <cellStyle name="Standard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0C0C0"/>
      <color rgb="FFFF99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109538</xdr:colOff>
      <xdr:row>8</xdr:row>
      <xdr:rowOff>585788</xdr:rowOff>
    </xdr:from>
    <xdr:to>
      <xdr:col>1</xdr:col>
      <xdr:colOff>942976</xdr:colOff>
      <xdr:row>8</xdr:row>
      <xdr:rowOff>907957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D89A2B-D5D5-4A48-AAF8-78FA2C086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3" y="2647951"/>
          <a:ext cx="833438" cy="3221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6/Kickoff-Sitzung/Vorlagen/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110</v>
      </c>
      <c r="B1" s="7"/>
      <c r="C1" s="7"/>
      <c r="D1" s="8" t="s">
        <v>19</v>
      </c>
      <c r="E1" s="59" t="s">
        <v>71</v>
      </c>
    </row>
    <row r="2" spans="1:6" s="9" customFormat="1" ht="21" x14ac:dyDescent="0.35">
      <c r="A2" s="7" t="s">
        <v>37</v>
      </c>
      <c r="B2" s="7"/>
      <c r="C2" s="7"/>
      <c r="D2" s="7"/>
      <c r="E2" s="7"/>
      <c r="F2" s="10"/>
    </row>
    <row r="3" spans="1:6" s="9" customFormat="1" ht="21" x14ac:dyDescent="0.35">
      <c r="A3" s="7" t="s">
        <v>22</v>
      </c>
      <c r="B3" s="7"/>
      <c r="C3" s="7"/>
      <c r="D3" s="7"/>
      <c r="E3" s="7"/>
    </row>
    <row r="5" spans="1:6" x14ac:dyDescent="0.25">
      <c r="A5" s="11" t="s">
        <v>8</v>
      </c>
      <c r="C5" s="50">
        <v>43623</v>
      </c>
    </row>
    <row r="6" spans="1:6" x14ac:dyDescent="0.25">
      <c r="A6" s="11"/>
    </row>
    <row r="7" spans="1:6" x14ac:dyDescent="0.25">
      <c r="A7" s="11" t="s">
        <v>79</v>
      </c>
      <c r="C7" s="11" t="s">
        <v>77</v>
      </c>
    </row>
    <row r="8" spans="1:6" x14ac:dyDescent="0.25">
      <c r="A8" s="11"/>
    </row>
    <row r="9" spans="1:6" ht="18.75" x14ac:dyDescent="0.3">
      <c r="A9" s="11" t="s">
        <v>78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46" t="s">
        <v>34</v>
      </c>
      <c r="D11" s="247"/>
      <c r="E11" s="5" t="s">
        <v>35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38</v>
      </c>
      <c r="E14" s="15" t="s">
        <v>36</v>
      </c>
    </row>
    <row r="16" spans="1:6" ht="24" customHeight="1" x14ac:dyDescent="0.25">
      <c r="A16" s="12" t="s">
        <v>14</v>
      </c>
      <c r="B16" s="12" t="s">
        <v>84</v>
      </c>
      <c r="C16" s="16">
        <v>30</v>
      </c>
      <c r="D16" s="17">
        <v>26</v>
      </c>
      <c r="E16" s="48">
        <f>'A Textgestaltung'!G27</f>
        <v>0</v>
      </c>
    </row>
    <row r="17" spans="1:7" ht="24" customHeight="1" x14ac:dyDescent="0.25">
      <c r="A17" s="12" t="s">
        <v>23</v>
      </c>
      <c r="B17" s="12" t="s">
        <v>31</v>
      </c>
      <c r="C17" s="16">
        <v>30</v>
      </c>
      <c r="D17" s="17">
        <v>26</v>
      </c>
      <c r="E17" s="48">
        <f>'B Schriftliche Kommunikation'!F29</f>
        <v>0</v>
      </c>
    </row>
    <row r="18" spans="1:7" ht="24" customHeight="1" x14ac:dyDescent="0.25">
      <c r="A18" s="12" t="s">
        <v>15</v>
      </c>
      <c r="B18" s="12" t="s">
        <v>30</v>
      </c>
      <c r="C18" s="16">
        <v>30</v>
      </c>
      <c r="D18" s="17">
        <v>26</v>
      </c>
      <c r="E18" s="48">
        <f>'C Tabellenkalkulation'!G25</f>
        <v>0</v>
      </c>
    </row>
    <row r="19" spans="1:7" ht="24" customHeight="1" x14ac:dyDescent="0.25">
      <c r="A19" s="12" t="s">
        <v>16</v>
      </c>
      <c r="B19" s="12" t="s">
        <v>75</v>
      </c>
      <c r="C19" s="16">
        <v>30</v>
      </c>
      <c r="D19" s="17">
        <v>26</v>
      </c>
      <c r="E19" s="48">
        <f>'D Präsentation, Bilder'!G24</f>
        <v>0</v>
      </c>
    </row>
    <row r="20" spans="1:7" ht="30" x14ac:dyDescent="0.25">
      <c r="A20" s="12" t="s">
        <v>17</v>
      </c>
      <c r="B20" s="18" t="s">
        <v>85</v>
      </c>
      <c r="C20" s="16">
        <v>30</v>
      </c>
      <c r="D20" s="17">
        <v>26</v>
      </c>
      <c r="E20" s="48">
        <f>'E IM &amp; Adm, Informatik '!I37</f>
        <v>0</v>
      </c>
    </row>
    <row r="21" spans="1:7" s="188" customFormat="1" ht="24.95" customHeight="1" x14ac:dyDescent="0.25">
      <c r="A21" s="34"/>
      <c r="B21" s="185"/>
      <c r="C21" s="186"/>
      <c r="D21" s="47"/>
      <c r="E21" s="187"/>
    </row>
    <row r="22" spans="1:7" ht="24" customHeight="1" x14ac:dyDescent="0.25">
      <c r="A22" s="12" t="s">
        <v>43</v>
      </c>
      <c r="D22" s="17" t="s">
        <v>18</v>
      </c>
      <c r="E22" s="201"/>
    </row>
    <row r="23" spans="1:7" ht="24" customHeight="1" x14ac:dyDescent="0.25">
      <c r="A23" s="19" t="s">
        <v>1</v>
      </c>
      <c r="B23" s="20"/>
      <c r="C23" s="21">
        <f>SUM(C16:C21)</f>
        <v>150</v>
      </c>
      <c r="D23" s="22">
        <f>SUM(D16:D21)</f>
        <v>130</v>
      </c>
      <c r="E23" s="49">
        <f>SUM(E16:E20)-E22</f>
        <v>0</v>
      </c>
      <c r="F23" s="23"/>
    </row>
    <row r="24" spans="1:7" ht="24" customHeight="1" x14ac:dyDescent="0.25">
      <c r="A24" s="24" t="s">
        <v>33</v>
      </c>
      <c r="C24" s="16"/>
      <c r="D24" s="15">
        <v>100</v>
      </c>
      <c r="E24" s="48">
        <f>ROUND(E23/D23*D24,0)</f>
        <v>0</v>
      </c>
      <c r="F24" s="23"/>
    </row>
    <row r="25" spans="1:7" ht="24" customHeight="1" x14ac:dyDescent="0.3">
      <c r="A25" s="11" t="s">
        <v>32</v>
      </c>
      <c r="E25" s="25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20</v>
      </c>
    </row>
    <row r="30" spans="1:7" ht="18" x14ac:dyDescent="0.25">
      <c r="D30" s="26" t="s">
        <v>44</v>
      </c>
      <c r="E30" s="27">
        <v>6</v>
      </c>
      <c r="F30" s="1"/>
      <c r="G30" s="2"/>
    </row>
    <row r="31" spans="1:7" ht="18" x14ac:dyDescent="0.25">
      <c r="D31" s="28" t="s">
        <v>45</v>
      </c>
      <c r="E31" s="29">
        <v>5.5</v>
      </c>
      <c r="F31" s="1"/>
      <c r="G31" s="2"/>
    </row>
    <row r="32" spans="1:7" ht="18" x14ac:dyDescent="0.25">
      <c r="D32" s="26" t="s">
        <v>46</v>
      </c>
      <c r="E32" s="27">
        <v>5</v>
      </c>
      <c r="F32" s="1"/>
      <c r="G32" s="2"/>
    </row>
    <row r="33" spans="1:7" ht="18" x14ac:dyDescent="0.25">
      <c r="D33" s="28" t="s">
        <v>47</v>
      </c>
      <c r="E33" s="29">
        <v>4.5</v>
      </c>
      <c r="F33" s="1"/>
      <c r="G33" s="2"/>
    </row>
    <row r="34" spans="1:7" ht="18" x14ac:dyDescent="0.25">
      <c r="A34" s="176" t="s">
        <v>68</v>
      </c>
      <c r="B34" s="177" t="s">
        <v>72</v>
      </c>
      <c r="D34" s="26" t="s">
        <v>48</v>
      </c>
      <c r="E34" s="27">
        <v>4</v>
      </c>
      <c r="F34" s="1"/>
      <c r="G34" s="2"/>
    </row>
    <row r="35" spans="1:7" ht="18" x14ac:dyDescent="0.25">
      <c r="A35" s="174" t="s">
        <v>24</v>
      </c>
      <c r="B35" s="4"/>
      <c r="D35" s="28" t="s">
        <v>49</v>
      </c>
      <c r="E35" s="29">
        <v>3.5</v>
      </c>
      <c r="F35" s="3"/>
      <c r="G35" s="2"/>
    </row>
    <row r="36" spans="1:7" ht="18" x14ac:dyDescent="0.25">
      <c r="A36" s="175" t="str">
        <f>IF('B Schriftliche Kommunikation'!C1="ja","Schriftliche Kommunikation","Brief noch nicht korrigiert!")</f>
        <v>Brief noch nicht korrigiert!</v>
      </c>
      <c r="B36" s="4"/>
      <c r="D36" s="26" t="s">
        <v>50</v>
      </c>
      <c r="E36" s="27">
        <v>3</v>
      </c>
      <c r="F36" s="3"/>
      <c r="G36" s="2"/>
    </row>
    <row r="37" spans="1:7" ht="18" x14ac:dyDescent="0.25">
      <c r="A37" s="174" t="s">
        <v>25</v>
      </c>
      <c r="B37" s="4"/>
      <c r="D37" s="28" t="s">
        <v>51</v>
      </c>
      <c r="E37" s="29">
        <v>2.5</v>
      </c>
      <c r="F37" s="3"/>
      <c r="G37" s="2"/>
    </row>
    <row r="38" spans="1:7" ht="18" x14ac:dyDescent="0.25">
      <c r="A38" s="174" t="s">
        <v>26</v>
      </c>
      <c r="B38" s="4"/>
      <c r="D38" s="26" t="s">
        <v>52</v>
      </c>
      <c r="E38" s="27">
        <v>2</v>
      </c>
      <c r="F38" s="3"/>
      <c r="G38" s="2"/>
    </row>
    <row r="39" spans="1:7" ht="18" x14ac:dyDescent="0.25">
      <c r="A39" s="174" t="s">
        <v>27</v>
      </c>
      <c r="B39" s="4"/>
      <c r="D39" s="28" t="s">
        <v>53</v>
      </c>
      <c r="E39" s="29">
        <v>1.5</v>
      </c>
      <c r="F39" s="3"/>
      <c r="G39" s="2"/>
    </row>
    <row r="40" spans="1:7" ht="18" x14ac:dyDescent="0.25">
      <c r="D40" s="26" t="s">
        <v>73</v>
      </c>
      <c r="E40" s="27">
        <v>1</v>
      </c>
      <c r="F40" s="3"/>
      <c r="G40" s="2"/>
    </row>
    <row r="42" spans="1:7" ht="29.45" customHeight="1" x14ac:dyDescent="0.25">
      <c r="D42" s="245" t="s">
        <v>21</v>
      </c>
      <c r="E42" s="245"/>
    </row>
    <row r="43" spans="1:7" x14ac:dyDescent="0.25">
      <c r="D43" s="30" t="s">
        <v>13</v>
      </c>
      <c r="E43" s="30" t="s">
        <v>0</v>
      </c>
    </row>
    <row r="44" spans="1:7" x14ac:dyDescent="0.25">
      <c r="D44" s="30">
        <v>0</v>
      </c>
      <c r="E44" s="31">
        <v>1</v>
      </c>
    </row>
    <row r="45" spans="1:7" x14ac:dyDescent="0.25">
      <c r="D45" s="30">
        <v>5</v>
      </c>
      <c r="E45" s="31">
        <v>1.5</v>
      </c>
    </row>
    <row r="46" spans="1:7" x14ac:dyDescent="0.25">
      <c r="D46" s="30">
        <v>15</v>
      </c>
      <c r="E46" s="31">
        <v>2</v>
      </c>
    </row>
    <row r="47" spans="1:7" x14ac:dyDescent="0.25">
      <c r="D47" s="30">
        <v>25</v>
      </c>
      <c r="E47" s="31">
        <v>2.5</v>
      </c>
    </row>
    <row r="48" spans="1:7" x14ac:dyDescent="0.25">
      <c r="D48" s="30">
        <v>35</v>
      </c>
      <c r="E48" s="31">
        <v>3</v>
      </c>
    </row>
    <row r="49" spans="4:5" x14ac:dyDescent="0.25">
      <c r="D49" s="30">
        <v>45</v>
      </c>
      <c r="E49" s="31">
        <v>3.5</v>
      </c>
    </row>
    <row r="50" spans="4:5" x14ac:dyDescent="0.25">
      <c r="D50" s="30">
        <v>55</v>
      </c>
      <c r="E50" s="31">
        <v>4</v>
      </c>
    </row>
    <row r="51" spans="4:5" x14ac:dyDescent="0.25">
      <c r="D51" s="30">
        <v>65</v>
      </c>
      <c r="E51" s="31">
        <v>4.5</v>
      </c>
    </row>
    <row r="52" spans="4:5" x14ac:dyDescent="0.25">
      <c r="D52" s="30">
        <v>75</v>
      </c>
      <c r="E52" s="31">
        <v>5</v>
      </c>
    </row>
    <row r="53" spans="4:5" x14ac:dyDescent="0.25">
      <c r="D53" s="30">
        <v>85</v>
      </c>
      <c r="E53" s="31">
        <v>5.5</v>
      </c>
    </row>
    <row r="54" spans="4:5" x14ac:dyDescent="0.25">
      <c r="D54" s="30">
        <v>95</v>
      </c>
      <c r="E54" s="31">
        <v>6</v>
      </c>
    </row>
  </sheetData>
  <sheetProtection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11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" style="86" customWidth="1"/>
    <col min="2" max="2" width="52.125" style="84" customWidth="1"/>
    <col min="3" max="3" width="6.75" style="105" customWidth="1"/>
    <col min="4" max="4" width="7.375" style="105" customWidth="1"/>
    <col min="5" max="5" width="25.625" style="90" customWidth="1"/>
    <col min="6" max="6" width="7.125" style="91" customWidth="1"/>
    <col min="7" max="7" width="7.125" style="88" customWidth="1"/>
    <col min="8" max="10" width="10.875" style="84" customWidth="1"/>
    <col min="11" max="11" width="10.875" style="85" customWidth="1"/>
    <col min="12" max="12" width="10.875" style="84" customWidth="1"/>
    <col min="13" max="18" width="10.875" style="86" customWidth="1"/>
    <col min="19" max="16384" width="11" style="86"/>
  </cols>
  <sheetData>
    <row r="1" spans="1:12" ht="21" customHeight="1" x14ac:dyDescent="0.35">
      <c r="A1" s="190" t="s">
        <v>40</v>
      </c>
      <c r="B1" s="190"/>
      <c r="C1" s="82"/>
      <c r="D1" s="82"/>
      <c r="E1" s="83" t="s">
        <v>19</v>
      </c>
      <c r="F1" s="264" t="str">
        <f>Zusammenfassung!E1</f>
        <v>B2</v>
      </c>
      <c r="G1" s="264"/>
    </row>
    <row r="2" spans="1:12" ht="21" x14ac:dyDescent="0.35">
      <c r="A2" s="256"/>
      <c r="B2" s="257"/>
      <c r="C2" s="82"/>
      <c r="D2" s="82"/>
      <c r="E2" s="83"/>
      <c r="F2" s="84"/>
      <c r="G2" s="85"/>
    </row>
    <row r="3" spans="1:12" ht="21" customHeight="1" x14ac:dyDescent="0.35">
      <c r="A3" s="263" t="s">
        <v>78</v>
      </c>
      <c r="B3" s="257"/>
      <c r="C3" s="265">
        <f>Zusammenfassung!C9</f>
        <v>1234</v>
      </c>
      <c r="D3" s="266"/>
      <c r="E3" s="87"/>
      <c r="F3" s="88"/>
    </row>
    <row r="4" spans="1:12" x14ac:dyDescent="0.25">
      <c r="A4" s="256"/>
      <c r="B4" s="257"/>
      <c r="C4" s="89"/>
      <c r="D4" s="89"/>
      <c r="F4" s="88"/>
    </row>
    <row r="5" spans="1:12" ht="21" customHeight="1" x14ac:dyDescent="0.3">
      <c r="A5" s="263" t="s">
        <v>9</v>
      </c>
      <c r="B5" s="257"/>
      <c r="C5" s="267" t="str">
        <f>Zusammenfassung!$C$11&amp;" "&amp;Zusammenfassung!$E$11</f>
        <v>Muster Hans</v>
      </c>
      <c r="D5" s="267"/>
      <c r="E5" s="267"/>
      <c r="F5" s="88"/>
      <c r="J5" s="91"/>
    </row>
    <row r="6" spans="1:12" x14ac:dyDescent="0.25">
      <c r="A6" s="256"/>
      <c r="B6" s="257"/>
      <c r="C6" s="92"/>
      <c r="D6" s="92"/>
      <c r="F6" s="88"/>
    </row>
    <row r="7" spans="1:12" s="95" customFormat="1" ht="30" customHeight="1" x14ac:dyDescent="0.2">
      <c r="A7" s="258" t="s">
        <v>6</v>
      </c>
      <c r="B7" s="259"/>
      <c r="C7" s="118" t="s">
        <v>13</v>
      </c>
      <c r="D7" s="119" t="s">
        <v>5</v>
      </c>
      <c r="E7" s="118" t="s">
        <v>7</v>
      </c>
      <c r="F7" s="119" t="s">
        <v>4</v>
      </c>
      <c r="G7" s="119" t="s">
        <v>5</v>
      </c>
      <c r="H7" s="93"/>
      <c r="I7" s="93"/>
      <c r="J7" s="93"/>
      <c r="K7" s="94"/>
      <c r="L7" s="93"/>
    </row>
    <row r="8" spans="1:12" s="98" customFormat="1" ht="20.100000000000001" customHeight="1" x14ac:dyDescent="0.25">
      <c r="A8" s="260" t="s">
        <v>86</v>
      </c>
      <c r="B8" s="259"/>
      <c r="C8" s="112"/>
      <c r="D8" s="112"/>
      <c r="E8" s="112"/>
      <c r="F8" s="96"/>
      <c r="G8" s="96"/>
      <c r="H8" s="89"/>
      <c r="I8" s="89"/>
      <c r="J8" s="89"/>
      <c r="K8" s="97"/>
      <c r="L8" s="89"/>
    </row>
    <row r="9" spans="1:12" s="98" customFormat="1" ht="60" customHeight="1" x14ac:dyDescent="0.25">
      <c r="A9" s="110">
        <v>1</v>
      </c>
      <c r="B9" s="99" t="s">
        <v>161</v>
      </c>
      <c r="C9" s="100">
        <v>1</v>
      </c>
      <c r="D9" s="109"/>
      <c r="E9" s="158"/>
      <c r="F9" s="248">
        <f>SUM(C9:C26)</f>
        <v>26</v>
      </c>
      <c r="G9" s="251">
        <f>SUM(D9:D26)</f>
        <v>0</v>
      </c>
      <c r="H9" s="89"/>
      <c r="I9" s="89"/>
      <c r="J9" s="89"/>
      <c r="K9" s="97"/>
      <c r="L9" s="89"/>
    </row>
    <row r="10" spans="1:12" s="98" customFormat="1" ht="36.75" customHeight="1" x14ac:dyDescent="0.25">
      <c r="A10" s="110">
        <v>2</v>
      </c>
      <c r="B10" s="99" t="s">
        <v>175</v>
      </c>
      <c r="C10" s="100">
        <v>1</v>
      </c>
      <c r="D10" s="109"/>
      <c r="E10" s="158"/>
      <c r="F10" s="249"/>
      <c r="G10" s="252"/>
      <c r="H10" s="89"/>
      <c r="I10" s="89"/>
      <c r="J10" s="89"/>
      <c r="K10" s="97"/>
      <c r="L10" s="89"/>
    </row>
    <row r="11" spans="1:12" s="98" customFormat="1" ht="21.95" customHeight="1" x14ac:dyDescent="0.25">
      <c r="A11" s="110">
        <v>3</v>
      </c>
      <c r="B11" s="99" t="s">
        <v>150</v>
      </c>
      <c r="C11" s="100">
        <v>1</v>
      </c>
      <c r="D11" s="109"/>
      <c r="E11" s="158"/>
      <c r="F11" s="249"/>
      <c r="G11" s="252"/>
      <c r="H11" s="89"/>
      <c r="I11" s="89"/>
      <c r="J11" s="89"/>
      <c r="K11" s="97"/>
      <c r="L11" s="89"/>
    </row>
    <row r="12" spans="1:12" s="98" customFormat="1" ht="29.25" customHeight="1" x14ac:dyDescent="0.25">
      <c r="A12" s="110">
        <v>4</v>
      </c>
      <c r="B12" s="99" t="s">
        <v>151</v>
      </c>
      <c r="C12" s="100">
        <v>2</v>
      </c>
      <c r="D12" s="109"/>
      <c r="E12" s="158"/>
      <c r="F12" s="249"/>
      <c r="G12" s="252"/>
      <c r="H12" s="89"/>
      <c r="I12" s="89"/>
      <c r="J12" s="89"/>
      <c r="K12" s="97"/>
      <c r="L12" s="89"/>
    </row>
    <row r="13" spans="1:12" s="98" customFormat="1" ht="21.95" customHeight="1" x14ac:dyDescent="0.25">
      <c r="A13" s="110">
        <v>5</v>
      </c>
      <c r="B13" s="225" t="s">
        <v>113</v>
      </c>
      <c r="C13" s="100">
        <v>2</v>
      </c>
      <c r="D13" s="109"/>
      <c r="E13" s="158"/>
      <c r="F13" s="249"/>
      <c r="G13" s="252"/>
      <c r="H13" s="89"/>
      <c r="I13" s="89"/>
      <c r="J13" s="89"/>
      <c r="K13" s="97"/>
      <c r="L13" s="89"/>
    </row>
    <row r="14" spans="1:12" s="98" customFormat="1" ht="75" customHeight="1" x14ac:dyDescent="0.25">
      <c r="A14" s="110">
        <v>6</v>
      </c>
      <c r="B14" s="99" t="s">
        <v>162</v>
      </c>
      <c r="C14" s="100">
        <v>2</v>
      </c>
      <c r="D14" s="109"/>
      <c r="E14" s="158"/>
      <c r="F14" s="249"/>
      <c r="G14" s="252"/>
      <c r="H14" s="89"/>
      <c r="I14" s="89"/>
      <c r="J14" s="89"/>
      <c r="K14" s="97"/>
      <c r="L14" s="89"/>
    </row>
    <row r="15" spans="1:12" s="98" customFormat="1" ht="44.65" customHeight="1" x14ac:dyDescent="0.25">
      <c r="A15" s="110" t="s">
        <v>111</v>
      </c>
      <c r="B15" s="99" t="s">
        <v>148</v>
      </c>
      <c r="C15" s="100">
        <v>2</v>
      </c>
      <c r="D15" s="109"/>
      <c r="E15" s="158"/>
      <c r="F15" s="249"/>
      <c r="G15" s="252"/>
      <c r="H15" s="89"/>
      <c r="I15" s="89"/>
      <c r="J15" s="89"/>
      <c r="K15" s="97"/>
      <c r="L15" s="89"/>
    </row>
    <row r="16" spans="1:12" s="98" customFormat="1" ht="76.5" customHeight="1" x14ac:dyDescent="0.25">
      <c r="A16" s="110" t="s">
        <v>112</v>
      </c>
      <c r="B16" s="99" t="s">
        <v>169</v>
      </c>
      <c r="C16" s="100">
        <v>2</v>
      </c>
      <c r="D16" s="109"/>
      <c r="E16" s="158"/>
      <c r="F16" s="249"/>
      <c r="G16" s="252"/>
      <c r="H16" s="89"/>
      <c r="I16" s="89"/>
      <c r="J16" s="89"/>
      <c r="K16" s="97"/>
      <c r="L16" s="89"/>
    </row>
    <row r="17" spans="1:12" s="98" customFormat="1" ht="21.95" customHeight="1" x14ac:dyDescent="0.25">
      <c r="A17" s="110">
        <v>8</v>
      </c>
      <c r="B17" s="101" t="s">
        <v>119</v>
      </c>
      <c r="C17" s="100">
        <v>1</v>
      </c>
      <c r="D17" s="109"/>
      <c r="E17" s="158"/>
      <c r="F17" s="249"/>
      <c r="G17" s="252"/>
      <c r="H17" s="89"/>
      <c r="I17" s="89"/>
      <c r="J17" s="89"/>
      <c r="K17" s="97"/>
      <c r="L17" s="89"/>
    </row>
    <row r="18" spans="1:12" s="98" customFormat="1" ht="30" x14ac:dyDescent="0.25">
      <c r="A18" s="110">
        <v>9</v>
      </c>
      <c r="B18" s="101" t="s">
        <v>166</v>
      </c>
      <c r="C18" s="100">
        <v>1</v>
      </c>
      <c r="D18" s="109"/>
      <c r="E18" s="158"/>
      <c r="F18" s="249"/>
      <c r="G18" s="252"/>
      <c r="H18" s="89"/>
      <c r="I18" s="89"/>
      <c r="J18" s="89"/>
      <c r="K18" s="97"/>
      <c r="L18" s="89"/>
    </row>
    <row r="19" spans="1:12" s="98" customFormat="1" ht="69" customHeight="1" x14ac:dyDescent="0.25">
      <c r="A19" s="110">
        <v>10</v>
      </c>
      <c r="B19" s="101" t="s">
        <v>163</v>
      </c>
      <c r="C19" s="100">
        <v>2</v>
      </c>
      <c r="D19" s="109"/>
      <c r="E19" s="158"/>
      <c r="F19" s="249"/>
      <c r="G19" s="252"/>
      <c r="H19" s="89"/>
      <c r="I19" s="89"/>
      <c r="J19" s="89"/>
      <c r="K19" s="97"/>
      <c r="L19" s="89"/>
    </row>
    <row r="20" spans="1:12" s="98" customFormat="1" ht="21.95" customHeight="1" x14ac:dyDescent="0.25">
      <c r="A20" s="110">
        <v>10</v>
      </c>
      <c r="B20" s="225" t="s">
        <v>149</v>
      </c>
      <c r="C20" s="100">
        <v>1</v>
      </c>
      <c r="D20" s="109"/>
      <c r="E20" s="158"/>
      <c r="F20" s="249"/>
      <c r="G20" s="252"/>
      <c r="H20" s="89"/>
      <c r="I20" s="89"/>
      <c r="J20" s="89"/>
      <c r="K20" s="97"/>
      <c r="L20" s="89"/>
    </row>
    <row r="21" spans="1:12" s="98" customFormat="1" ht="23.25" customHeight="1" x14ac:dyDescent="0.25">
      <c r="A21" s="261" t="s">
        <v>114</v>
      </c>
      <c r="B21" s="262"/>
      <c r="C21" s="222"/>
      <c r="D21" s="222"/>
      <c r="E21" s="222"/>
      <c r="F21" s="249"/>
      <c r="G21" s="252"/>
      <c r="H21" s="89"/>
      <c r="I21" s="89"/>
      <c r="J21" s="89"/>
      <c r="K21" s="97"/>
      <c r="L21" s="89"/>
    </row>
    <row r="22" spans="1:12" s="98" customFormat="1" ht="32.1" customHeight="1" x14ac:dyDescent="0.25">
      <c r="A22" s="217">
        <v>11</v>
      </c>
      <c r="B22" s="221" t="s">
        <v>115</v>
      </c>
      <c r="C22" s="218">
        <v>1</v>
      </c>
      <c r="D22" s="109"/>
      <c r="E22" s="220"/>
      <c r="F22" s="249"/>
      <c r="G22" s="252"/>
      <c r="H22" s="89"/>
      <c r="I22" s="89"/>
      <c r="J22" s="89"/>
      <c r="K22" s="97"/>
      <c r="L22" s="89"/>
    </row>
    <row r="23" spans="1:12" s="98" customFormat="1" ht="32.1" customHeight="1" x14ac:dyDescent="0.25">
      <c r="A23" s="242" t="s">
        <v>116</v>
      </c>
      <c r="B23" s="99" t="s">
        <v>152</v>
      </c>
      <c r="C23" s="100">
        <v>1</v>
      </c>
      <c r="D23" s="109"/>
      <c r="E23" s="158"/>
      <c r="F23" s="249"/>
      <c r="G23" s="252"/>
      <c r="H23" s="89"/>
      <c r="I23" s="89"/>
      <c r="J23" s="89"/>
      <c r="K23" s="97"/>
      <c r="L23" s="89"/>
    </row>
    <row r="24" spans="1:12" s="98" customFormat="1" ht="21" customHeight="1" x14ac:dyDescent="0.25">
      <c r="A24" s="110" t="s">
        <v>117</v>
      </c>
      <c r="B24" s="232" t="s">
        <v>118</v>
      </c>
      <c r="C24" s="100">
        <v>1</v>
      </c>
      <c r="D24" s="109"/>
      <c r="E24" s="158"/>
      <c r="F24" s="249"/>
      <c r="G24" s="252"/>
      <c r="H24" s="89"/>
      <c r="I24" s="89"/>
      <c r="J24" s="89"/>
      <c r="K24" s="97"/>
      <c r="L24" s="89"/>
    </row>
    <row r="25" spans="1:12" s="98" customFormat="1" ht="78.75" customHeight="1" x14ac:dyDescent="0.25">
      <c r="A25" s="110">
        <v>13</v>
      </c>
      <c r="B25" s="233" t="s">
        <v>177</v>
      </c>
      <c r="C25" s="100">
        <v>4</v>
      </c>
      <c r="D25" s="109"/>
      <c r="E25" s="158"/>
      <c r="F25" s="249"/>
      <c r="G25" s="252"/>
      <c r="H25" s="89"/>
      <c r="I25" s="89"/>
      <c r="J25" s="89"/>
      <c r="K25" s="97"/>
      <c r="L25" s="89"/>
    </row>
    <row r="26" spans="1:12" s="98" customFormat="1" ht="21.95" customHeight="1" x14ac:dyDescent="0.25">
      <c r="A26" s="110">
        <v>14</v>
      </c>
      <c r="B26" s="233" t="s">
        <v>120</v>
      </c>
      <c r="C26" s="100">
        <v>1</v>
      </c>
      <c r="D26" s="109"/>
      <c r="E26" s="158"/>
      <c r="F26" s="250"/>
      <c r="G26" s="253"/>
      <c r="H26" s="89"/>
      <c r="I26" s="89"/>
      <c r="J26" s="89"/>
      <c r="K26" s="97"/>
      <c r="L26" s="89"/>
    </row>
    <row r="27" spans="1:12" s="98" customFormat="1" ht="22.5" customHeight="1" x14ac:dyDescent="0.25">
      <c r="A27" s="254" t="s">
        <v>1</v>
      </c>
      <c r="B27" s="255"/>
      <c r="C27" s="213">
        <f>SUM(C9:C20,C22:C26)</f>
        <v>26</v>
      </c>
      <c r="D27" s="213">
        <f>SUM(D9:D20,D22:D26)</f>
        <v>0</v>
      </c>
      <c r="E27" s="213"/>
      <c r="F27" s="213">
        <f>SUM(F9:F26)</f>
        <v>26</v>
      </c>
      <c r="G27" s="238">
        <f>SUM(G9:G26)</f>
        <v>0</v>
      </c>
      <c r="H27" s="89"/>
      <c r="I27" s="89"/>
      <c r="J27" s="89"/>
      <c r="K27" s="97"/>
      <c r="L27" s="89"/>
    </row>
    <row r="28" spans="1:12" s="95" customFormat="1" ht="21.75" customHeight="1" x14ac:dyDescent="0.25">
      <c r="B28" s="102"/>
      <c r="C28" s="105"/>
      <c r="D28" s="105"/>
      <c r="E28" s="90"/>
      <c r="H28" s="93"/>
      <c r="I28" s="93"/>
      <c r="J28" s="93"/>
      <c r="K28" s="93"/>
      <c r="L28" s="93"/>
    </row>
    <row r="29" spans="1:12" s="95" customFormat="1" x14ac:dyDescent="0.25">
      <c r="B29" s="93"/>
      <c r="C29" s="105"/>
      <c r="D29" s="105"/>
      <c r="E29" s="90"/>
      <c r="F29" s="103"/>
      <c r="G29" s="104"/>
      <c r="H29" s="93"/>
      <c r="I29" s="93"/>
      <c r="J29" s="93"/>
      <c r="K29" s="93"/>
      <c r="L29" s="93"/>
    </row>
    <row r="30" spans="1:12" s="95" customFormat="1" x14ac:dyDescent="0.25">
      <c r="B30" s="93"/>
      <c r="C30" s="105"/>
      <c r="D30" s="105"/>
      <c r="E30" s="90"/>
      <c r="F30" s="103"/>
      <c r="G30" s="102"/>
      <c r="H30" s="93"/>
      <c r="I30" s="93"/>
      <c r="J30" s="93"/>
      <c r="K30" s="93"/>
      <c r="L30" s="93"/>
    </row>
    <row r="31" spans="1:12" s="95" customFormat="1" x14ac:dyDescent="0.25">
      <c r="B31" s="93"/>
      <c r="C31" s="105"/>
      <c r="D31" s="105"/>
      <c r="E31" s="90"/>
      <c r="F31" s="103"/>
      <c r="G31" s="102"/>
      <c r="H31" s="93"/>
      <c r="I31" s="93"/>
      <c r="J31" s="93"/>
      <c r="K31" s="93"/>
      <c r="L31" s="93"/>
    </row>
    <row r="32" spans="1:12" s="95" customFormat="1" x14ac:dyDescent="0.25">
      <c r="B32" s="93"/>
      <c r="C32" s="105"/>
      <c r="D32" s="105"/>
      <c r="E32" s="90"/>
      <c r="F32" s="91"/>
      <c r="G32" s="88"/>
      <c r="H32" s="93"/>
      <c r="I32" s="102"/>
      <c r="J32" s="102"/>
      <c r="K32" s="93"/>
      <c r="L32" s="93"/>
    </row>
    <row r="33" spans="1:12" s="95" customFormat="1" ht="24.75" customHeight="1" x14ac:dyDescent="0.25">
      <c r="B33" s="93"/>
      <c r="C33" s="105"/>
      <c r="D33" s="105"/>
      <c r="E33" s="90"/>
      <c r="F33" s="91"/>
      <c r="G33" s="88"/>
      <c r="H33" s="93"/>
      <c r="I33" s="102"/>
      <c r="J33" s="102"/>
      <c r="K33" s="93"/>
      <c r="L33" s="93"/>
    </row>
    <row r="34" spans="1:12" s="95" customFormat="1" ht="15" customHeight="1" x14ac:dyDescent="0.25">
      <c r="A34" s="106"/>
      <c r="B34" s="107"/>
      <c r="C34" s="105"/>
      <c r="D34" s="105"/>
      <c r="E34" s="90"/>
      <c r="F34" s="91"/>
      <c r="G34" s="88"/>
      <c r="H34" s="93"/>
      <c r="I34" s="102"/>
      <c r="J34" s="102"/>
      <c r="K34" s="93"/>
      <c r="L34" s="93"/>
    </row>
    <row r="35" spans="1:12" s="95" customFormat="1" ht="15" customHeight="1" x14ac:dyDescent="0.25">
      <c r="A35" s="108"/>
      <c r="B35" s="102"/>
      <c r="C35" s="105"/>
      <c r="D35" s="105"/>
      <c r="E35" s="90"/>
      <c r="F35" s="91"/>
      <c r="G35" s="88"/>
      <c r="H35" s="93"/>
      <c r="I35" s="102"/>
      <c r="J35" s="102"/>
      <c r="K35" s="93"/>
      <c r="L35" s="93"/>
    </row>
    <row r="36" spans="1:12" s="95" customFormat="1" ht="15" customHeight="1" x14ac:dyDescent="0.25">
      <c r="A36" s="108"/>
      <c r="B36" s="84"/>
      <c r="C36" s="105"/>
      <c r="D36" s="105"/>
      <c r="E36" s="90"/>
      <c r="F36" s="91"/>
      <c r="G36" s="88"/>
      <c r="H36" s="93"/>
      <c r="I36" s="102"/>
      <c r="J36" s="102"/>
      <c r="K36" s="93"/>
      <c r="L36" s="93"/>
    </row>
    <row r="37" spans="1:12" s="95" customFormat="1" ht="15" customHeight="1" x14ac:dyDescent="0.25">
      <c r="A37" s="108"/>
      <c r="B37" s="84"/>
      <c r="C37" s="105"/>
      <c r="D37" s="105"/>
      <c r="E37" s="90"/>
      <c r="F37" s="91"/>
      <c r="G37" s="88"/>
      <c r="H37" s="93"/>
      <c r="I37" s="84"/>
      <c r="J37" s="84"/>
      <c r="K37" s="93"/>
      <c r="L37" s="93"/>
    </row>
    <row r="38" spans="1:12" s="106" customFormat="1" ht="18" customHeight="1" x14ac:dyDescent="0.25">
      <c r="A38" s="108"/>
      <c r="B38" s="84"/>
      <c r="C38" s="105"/>
      <c r="D38" s="105"/>
      <c r="E38" s="90"/>
      <c r="F38" s="91"/>
      <c r="G38" s="88"/>
      <c r="H38" s="93"/>
      <c r="I38" s="84"/>
      <c r="J38" s="84"/>
      <c r="K38" s="107"/>
      <c r="L38" s="107"/>
    </row>
    <row r="39" spans="1:12" s="108" customFormat="1" ht="16.5" customHeight="1" x14ac:dyDescent="0.25">
      <c r="B39" s="84"/>
      <c r="C39" s="105"/>
      <c r="D39" s="105"/>
      <c r="E39" s="90"/>
      <c r="F39" s="91"/>
      <c r="G39" s="88"/>
      <c r="H39" s="93"/>
      <c r="I39" s="84"/>
      <c r="J39" s="84"/>
      <c r="K39" s="102"/>
      <c r="L39" s="102"/>
    </row>
    <row r="40" spans="1:12" s="108" customFormat="1" x14ac:dyDescent="0.25">
      <c r="B40" s="84"/>
      <c r="C40" s="105"/>
      <c r="D40" s="105"/>
      <c r="E40" s="90"/>
      <c r="F40" s="91"/>
      <c r="G40" s="88"/>
      <c r="H40" s="84"/>
      <c r="I40" s="84"/>
      <c r="J40" s="84"/>
      <c r="K40" s="102"/>
      <c r="L40" s="102"/>
    </row>
    <row r="41" spans="1:12" s="108" customFormat="1" ht="13.5" customHeight="1" x14ac:dyDescent="0.25">
      <c r="B41" s="84"/>
      <c r="C41" s="105"/>
      <c r="D41" s="105"/>
      <c r="E41" s="90"/>
      <c r="F41" s="91"/>
      <c r="G41" s="88"/>
      <c r="H41" s="84"/>
      <c r="I41" s="84"/>
      <c r="J41" s="84"/>
      <c r="K41" s="102"/>
      <c r="L41" s="102"/>
    </row>
    <row r="42" spans="1:12" s="108" customFormat="1" ht="17.25" customHeight="1" x14ac:dyDescent="0.25">
      <c r="B42" s="84"/>
      <c r="C42" s="105"/>
      <c r="D42" s="105"/>
      <c r="E42" s="90"/>
      <c r="F42" s="91"/>
      <c r="G42" s="88"/>
      <c r="H42" s="84"/>
      <c r="I42" s="84"/>
      <c r="J42" s="84"/>
      <c r="K42" s="102"/>
      <c r="L42" s="102"/>
    </row>
    <row r="43" spans="1:12" s="108" customFormat="1" ht="17.25" customHeight="1" x14ac:dyDescent="0.25">
      <c r="B43" s="84"/>
      <c r="C43" s="105"/>
      <c r="D43" s="105"/>
      <c r="E43" s="90"/>
      <c r="F43" s="91"/>
      <c r="G43" s="88"/>
      <c r="H43" s="84"/>
      <c r="I43" s="84"/>
      <c r="J43" s="84"/>
      <c r="K43" s="102"/>
      <c r="L43" s="102"/>
    </row>
    <row r="44" spans="1:12" s="108" customFormat="1" ht="15.75" customHeight="1" x14ac:dyDescent="0.25">
      <c r="B44" s="84"/>
      <c r="C44" s="105"/>
      <c r="D44" s="105"/>
      <c r="E44" s="90"/>
      <c r="F44" s="91"/>
      <c r="G44" s="88"/>
      <c r="H44" s="84"/>
      <c r="I44" s="84"/>
      <c r="J44" s="84"/>
      <c r="K44" s="102"/>
      <c r="L44" s="102"/>
    </row>
    <row r="45" spans="1:12" s="108" customFormat="1" ht="15" customHeight="1" x14ac:dyDescent="0.25">
      <c r="B45" s="84"/>
      <c r="C45" s="105"/>
      <c r="D45" s="105"/>
      <c r="E45" s="90"/>
      <c r="F45" s="91"/>
      <c r="G45" s="88"/>
      <c r="H45" s="84"/>
      <c r="I45" s="84"/>
      <c r="J45" s="84"/>
      <c r="K45" s="102"/>
      <c r="L45" s="102"/>
    </row>
    <row r="46" spans="1:12" s="108" customFormat="1" ht="12" customHeight="1" x14ac:dyDescent="0.25">
      <c r="A46" s="86"/>
      <c r="B46" s="84"/>
      <c r="C46" s="105"/>
      <c r="D46" s="105"/>
      <c r="E46" s="90"/>
      <c r="F46" s="91"/>
      <c r="G46" s="88"/>
      <c r="H46" s="84"/>
      <c r="I46" s="84"/>
      <c r="J46" s="84"/>
      <c r="K46" s="102"/>
      <c r="L46" s="102"/>
    </row>
    <row r="47" spans="1:12" s="108" customFormat="1" ht="12" customHeight="1" x14ac:dyDescent="0.25">
      <c r="A47" s="86"/>
      <c r="B47" s="84"/>
      <c r="C47" s="105"/>
      <c r="D47" s="105"/>
      <c r="E47" s="90"/>
      <c r="F47" s="91"/>
      <c r="G47" s="88"/>
      <c r="H47" s="84"/>
      <c r="I47" s="84"/>
      <c r="J47" s="84"/>
      <c r="K47" s="102"/>
      <c r="L47" s="102"/>
    </row>
    <row r="48" spans="1:12" s="108" customFormat="1" ht="12" customHeight="1" x14ac:dyDescent="0.25">
      <c r="A48" s="86"/>
      <c r="B48" s="84"/>
      <c r="C48" s="105"/>
      <c r="D48" s="105"/>
      <c r="E48" s="90"/>
      <c r="F48" s="91"/>
      <c r="G48" s="88"/>
      <c r="H48" s="84"/>
      <c r="I48" s="84"/>
      <c r="J48" s="84"/>
      <c r="K48" s="102"/>
      <c r="L48" s="102"/>
    </row>
    <row r="49" spans="1:12" s="108" customFormat="1" ht="12" customHeight="1" x14ac:dyDescent="0.25">
      <c r="A49" s="86"/>
      <c r="B49" s="84"/>
      <c r="C49" s="105"/>
      <c r="D49" s="105"/>
      <c r="E49" s="90"/>
      <c r="F49" s="91"/>
      <c r="G49" s="88"/>
      <c r="H49" s="84"/>
      <c r="I49" s="84"/>
      <c r="J49" s="84"/>
      <c r="K49" s="102"/>
      <c r="L49" s="102"/>
    </row>
    <row r="50" spans="1:12" ht="12" customHeight="1" x14ac:dyDescent="0.25">
      <c r="K50" s="84"/>
    </row>
    <row r="51" spans="1:12" ht="12" customHeight="1" x14ac:dyDescent="0.25">
      <c r="K51" s="84"/>
    </row>
    <row r="52" spans="1:12" x14ac:dyDescent="0.25">
      <c r="K52" s="84"/>
    </row>
    <row r="53" spans="1:12" x14ac:dyDescent="0.25">
      <c r="K53" s="84"/>
    </row>
    <row r="54" spans="1:12" x14ac:dyDescent="0.25">
      <c r="K54" s="84"/>
    </row>
    <row r="55" spans="1:12" x14ac:dyDescent="0.25">
      <c r="K55" s="84"/>
    </row>
    <row r="56" spans="1:12" x14ac:dyDescent="0.25">
      <c r="K56" s="84"/>
    </row>
    <row r="57" spans="1:12" x14ac:dyDescent="0.25">
      <c r="K57" s="84"/>
    </row>
    <row r="58" spans="1:12" x14ac:dyDescent="0.25">
      <c r="K58" s="84"/>
    </row>
    <row r="59" spans="1:12" x14ac:dyDescent="0.25">
      <c r="K59" s="84"/>
    </row>
    <row r="60" spans="1:12" x14ac:dyDescent="0.25">
      <c r="K60" s="84"/>
    </row>
    <row r="61" spans="1:12" x14ac:dyDescent="0.25">
      <c r="K61" s="84"/>
    </row>
    <row r="62" spans="1:12" x14ac:dyDescent="0.25">
      <c r="K62" s="84"/>
    </row>
    <row r="63" spans="1:12" x14ac:dyDescent="0.25">
      <c r="K63" s="84"/>
    </row>
    <row r="64" spans="1:12" x14ac:dyDescent="0.25">
      <c r="K64" s="84"/>
    </row>
    <row r="65" spans="11:11" x14ac:dyDescent="0.25">
      <c r="K65" s="84"/>
    </row>
    <row r="66" spans="11:11" x14ac:dyDescent="0.25">
      <c r="K66" s="84"/>
    </row>
    <row r="67" spans="11:11" x14ac:dyDescent="0.25">
      <c r="K67" s="84"/>
    </row>
    <row r="68" spans="11:11" x14ac:dyDescent="0.25">
      <c r="K68" s="84"/>
    </row>
    <row r="69" spans="11:11" x14ac:dyDescent="0.25">
      <c r="K69" s="84"/>
    </row>
    <row r="70" spans="11:11" x14ac:dyDescent="0.25">
      <c r="K70" s="84"/>
    </row>
    <row r="71" spans="11:11" x14ac:dyDescent="0.25">
      <c r="K71" s="84"/>
    </row>
    <row r="72" spans="11:11" x14ac:dyDescent="0.25">
      <c r="K72" s="84"/>
    </row>
    <row r="73" spans="11:11" x14ac:dyDescent="0.25">
      <c r="K73" s="84"/>
    </row>
    <row r="74" spans="11:11" x14ac:dyDescent="0.25">
      <c r="K74" s="84"/>
    </row>
    <row r="75" spans="11:11" x14ac:dyDescent="0.25">
      <c r="K75" s="84"/>
    </row>
    <row r="76" spans="11:11" x14ac:dyDescent="0.25">
      <c r="K76" s="84"/>
    </row>
    <row r="77" spans="11:11" x14ac:dyDescent="0.25">
      <c r="K77" s="84"/>
    </row>
    <row r="78" spans="11:11" x14ac:dyDescent="0.25">
      <c r="K78" s="84"/>
    </row>
    <row r="79" spans="11:11" x14ac:dyDescent="0.25">
      <c r="K79" s="84"/>
    </row>
    <row r="80" spans="11:11" x14ac:dyDescent="0.25">
      <c r="K80" s="84"/>
    </row>
    <row r="81" spans="11:11" x14ac:dyDescent="0.25">
      <c r="K81" s="84"/>
    </row>
    <row r="82" spans="11:11" x14ac:dyDescent="0.25">
      <c r="K82" s="84"/>
    </row>
    <row r="83" spans="11:11" x14ac:dyDescent="0.25">
      <c r="K83" s="84"/>
    </row>
    <row r="84" spans="11:11" x14ac:dyDescent="0.25">
      <c r="K84" s="84"/>
    </row>
    <row r="85" spans="11:11" x14ac:dyDescent="0.25">
      <c r="K85" s="84"/>
    </row>
    <row r="86" spans="11:11" x14ac:dyDescent="0.25">
      <c r="K86" s="84"/>
    </row>
    <row r="87" spans="11:11" x14ac:dyDescent="0.25">
      <c r="K87" s="84"/>
    </row>
    <row r="88" spans="11:11" x14ac:dyDescent="0.25">
      <c r="K88" s="84"/>
    </row>
    <row r="89" spans="11:11" x14ac:dyDescent="0.25">
      <c r="K89" s="84"/>
    </row>
    <row r="90" spans="11:11" x14ac:dyDescent="0.25">
      <c r="K90" s="84"/>
    </row>
    <row r="91" spans="11:11" x14ac:dyDescent="0.25">
      <c r="K91" s="84"/>
    </row>
    <row r="92" spans="11:11" x14ac:dyDescent="0.25">
      <c r="K92" s="84"/>
    </row>
    <row r="93" spans="11:11" x14ac:dyDescent="0.25">
      <c r="K93" s="84"/>
    </row>
    <row r="94" spans="11:11" x14ac:dyDescent="0.25">
      <c r="K94" s="84"/>
    </row>
    <row r="95" spans="11:11" x14ac:dyDescent="0.25">
      <c r="K95" s="84"/>
    </row>
    <row r="96" spans="11:11" x14ac:dyDescent="0.25">
      <c r="K96" s="84"/>
    </row>
    <row r="97" spans="11:11" x14ac:dyDescent="0.25">
      <c r="K97" s="84"/>
    </row>
    <row r="98" spans="11:11" x14ac:dyDescent="0.25">
      <c r="K98" s="84"/>
    </row>
    <row r="99" spans="11:11" x14ac:dyDescent="0.25">
      <c r="K99" s="84"/>
    </row>
    <row r="100" spans="11:11" x14ac:dyDescent="0.25">
      <c r="K100" s="84"/>
    </row>
    <row r="101" spans="11:11" x14ac:dyDescent="0.25">
      <c r="K101" s="84"/>
    </row>
    <row r="102" spans="11:11" x14ac:dyDescent="0.25">
      <c r="K102" s="84"/>
    </row>
    <row r="103" spans="11:11" x14ac:dyDescent="0.25">
      <c r="K103" s="84"/>
    </row>
    <row r="104" spans="11:11" x14ac:dyDescent="0.25">
      <c r="K104" s="84"/>
    </row>
    <row r="105" spans="11:11" x14ac:dyDescent="0.25">
      <c r="K105" s="84"/>
    </row>
    <row r="106" spans="11:11" x14ac:dyDescent="0.25">
      <c r="K106" s="84"/>
    </row>
    <row r="107" spans="11:11" x14ac:dyDescent="0.25">
      <c r="K107" s="84"/>
    </row>
    <row r="108" spans="11:11" x14ac:dyDescent="0.25">
      <c r="K108" s="84"/>
    </row>
    <row r="109" spans="11:11" x14ac:dyDescent="0.25">
      <c r="K109" s="84"/>
    </row>
    <row r="110" spans="11:11" x14ac:dyDescent="0.25">
      <c r="K110" s="84"/>
    </row>
    <row r="111" spans="11:11" x14ac:dyDescent="0.25">
      <c r="K111" s="84"/>
    </row>
    <row r="112" spans="11:11" x14ac:dyDescent="0.25">
      <c r="K112" s="84"/>
    </row>
    <row r="113" spans="11:11" x14ac:dyDescent="0.25">
      <c r="K113" s="84"/>
    </row>
    <row r="114" spans="11:11" x14ac:dyDescent="0.25">
      <c r="K114" s="84"/>
    </row>
    <row r="115" spans="11:11" x14ac:dyDescent="0.25">
      <c r="K115" s="84"/>
    </row>
    <row r="116" spans="11:11" x14ac:dyDescent="0.25">
      <c r="K116" s="84"/>
    </row>
    <row r="117" spans="11:11" x14ac:dyDescent="0.25">
      <c r="K117" s="84"/>
    </row>
    <row r="118" spans="11:11" x14ac:dyDescent="0.25">
      <c r="K118" s="84"/>
    </row>
    <row r="119" spans="11:11" x14ac:dyDescent="0.25">
      <c r="K119" s="84"/>
    </row>
    <row r="120" spans="11:11" x14ac:dyDescent="0.25">
      <c r="K120" s="84"/>
    </row>
    <row r="121" spans="11:11" x14ac:dyDescent="0.25">
      <c r="K121" s="84"/>
    </row>
    <row r="122" spans="11:11" x14ac:dyDescent="0.25">
      <c r="K122" s="84"/>
    </row>
    <row r="123" spans="11:11" x14ac:dyDescent="0.25">
      <c r="K123" s="84"/>
    </row>
    <row r="124" spans="11:11" x14ac:dyDescent="0.25">
      <c r="K124" s="84"/>
    </row>
    <row r="125" spans="11:11" x14ac:dyDescent="0.25">
      <c r="K125" s="84"/>
    </row>
    <row r="126" spans="11:11" x14ac:dyDescent="0.25">
      <c r="K126" s="84"/>
    </row>
    <row r="127" spans="11:11" x14ac:dyDescent="0.25">
      <c r="K127" s="84"/>
    </row>
    <row r="128" spans="11:11" x14ac:dyDescent="0.25">
      <c r="K128" s="84"/>
    </row>
    <row r="129" spans="11:11" x14ac:dyDescent="0.25">
      <c r="K129" s="84"/>
    </row>
    <row r="130" spans="11:11" x14ac:dyDescent="0.25">
      <c r="K130" s="84"/>
    </row>
    <row r="131" spans="11:11" x14ac:dyDescent="0.25">
      <c r="K131" s="84"/>
    </row>
    <row r="132" spans="11:11" x14ac:dyDescent="0.25">
      <c r="K132" s="84"/>
    </row>
    <row r="133" spans="11:11" x14ac:dyDescent="0.25">
      <c r="K133" s="84"/>
    </row>
    <row r="134" spans="11:11" x14ac:dyDescent="0.25">
      <c r="K134" s="84"/>
    </row>
    <row r="135" spans="11:11" x14ac:dyDescent="0.25">
      <c r="K135" s="84"/>
    </row>
    <row r="136" spans="11:11" x14ac:dyDescent="0.25">
      <c r="K136" s="84"/>
    </row>
    <row r="137" spans="11:11" x14ac:dyDescent="0.25">
      <c r="K137" s="84"/>
    </row>
    <row r="138" spans="11:11" x14ac:dyDescent="0.25">
      <c r="K138" s="84"/>
    </row>
    <row r="139" spans="11:11" x14ac:dyDescent="0.25">
      <c r="K139" s="84"/>
    </row>
    <row r="140" spans="11:11" x14ac:dyDescent="0.25">
      <c r="K140" s="84"/>
    </row>
    <row r="141" spans="11:11" x14ac:dyDescent="0.25">
      <c r="K141" s="84"/>
    </row>
    <row r="142" spans="11:11" x14ac:dyDescent="0.25">
      <c r="K142" s="84"/>
    </row>
    <row r="143" spans="11:11" x14ac:dyDescent="0.25">
      <c r="K143" s="84"/>
    </row>
    <row r="144" spans="11:11" x14ac:dyDescent="0.25">
      <c r="K144" s="84"/>
    </row>
    <row r="145" spans="11:11" x14ac:dyDescent="0.25">
      <c r="K145" s="84"/>
    </row>
    <row r="146" spans="11:11" x14ac:dyDescent="0.25">
      <c r="K146" s="84"/>
    </row>
    <row r="147" spans="11:11" x14ac:dyDescent="0.25">
      <c r="K147" s="84"/>
    </row>
    <row r="148" spans="11:11" x14ac:dyDescent="0.25">
      <c r="K148" s="84"/>
    </row>
    <row r="149" spans="11:11" x14ac:dyDescent="0.25">
      <c r="K149" s="84"/>
    </row>
    <row r="150" spans="11:11" x14ac:dyDescent="0.25">
      <c r="K150" s="84"/>
    </row>
    <row r="151" spans="11:11" x14ac:dyDescent="0.25">
      <c r="K151" s="84"/>
    </row>
    <row r="152" spans="11:11" x14ac:dyDescent="0.25">
      <c r="K152" s="84"/>
    </row>
    <row r="153" spans="11:11" x14ac:dyDescent="0.25">
      <c r="K153" s="84"/>
    </row>
    <row r="154" spans="11:11" x14ac:dyDescent="0.25">
      <c r="K154" s="84"/>
    </row>
    <row r="155" spans="11:11" x14ac:dyDescent="0.25">
      <c r="K155" s="84"/>
    </row>
    <row r="156" spans="11:11" x14ac:dyDescent="0.25">
      <c r="K156" s="84"/>
    </row>
    <row r="157" spans="11:11" x14ac:dyDescent="0.25">
      <c r="K157" s="84"/>
    </row>
    <row r="158" spans="11:11" x14ac:dyDescent="0.25">
      <c r="K158" s="84"/>
    </row>
    <row r="159" spans="11:11" x14ac:dyDescent="0.25">
      <c r="K159" s="84"/>
    </row>
    <row r="160" spans="11:11" x14ac:dyDescent="0.25">
      <c r="K160" s="84"/>
    </row>
    <row r="161" spans="11:11" x14ac:dyDescent="0.25">
      <c r="K161" s="84"/>
    </row>
    <row r="162" spans="11:11" x14ac:dyDescent="0.25">
      <c r="K162" s="84"/>
    </row>
    <row r="163" spans="11:11" x14ac:dyDescent="0.25">
      <c r="K163" s="84"/>
    </row>
    <row r="164" spans="11:11" x14ac:dyDescent="0.25">
      <c r="K164" s="84"/>
    </row>
    <row r="165" spans="11:11" x14ac:dyDescent="0.25">
      <c r="K165" s="84"/>
    </row>
    <row r="166" spans="11:11" x14ac:dyDescent="0.25">
      <c r="K166" s="84"/>
    </row>
    <row r="167" spans="11:11" x14ac:dyDescent="0.25">
      <c r="K167" s="84"/>
    </row>
    <row r="168" spans="11:11" x14ac:dyDescent="0.25">
      <c r="K168" s="84"/>
    </row>
    <row r="169" spans="11:11" x14ac:dyDescent="0.25">
      <c r="K169" s="84"/>
    </row>
    <row r="170" spans="11:11" x14ac:dyDescent="0.25">
      <c r="K170" s="84"/>
    </row>
    <row r="171" spans="11:11" x14ac:dyDescent="0.25">
      <c r="K171" s="84"/>
    </row>
    <row r="172" spans="11:11" x14ac:dyDescent="0.25">
      <c r="K172" s="84"/>
    </row>
    <row r="173" spans="11:11" x14ac:dyDescent="0.25">
      <c r="K173" s="84"/>
    </row>
    <row r="174" spans="11:11" x14ac:dyDescent="0.25">
      <c r="K174" s="84"/>
    </row>
    <row r="175" spans="11:11" x14ac:dyDescent="0.25">
      <c r="K175" s="84"/>
    </row>
    <row r="176" spans="11:11" x14ac:dyDescent="0.25">
      <c r="K176" s="84"/>
    </row>
    <row r="177" spans="11:11" x14ac:dyDescent="0.25">
      <c r="K177" s="84"/>
    </row>
    <row r="178" spans="11:11" x14ac:dyDescent="0.25">
      <c r="K178" s="84"/>
    </row>
    <row r="179" spans="11:11" x14ac:dyDescent="0.25">
      <c r="K179" s="84"/>
    </row>
    <row r="180" spans="11:11" x14ac:dyDescent="0.25">
      <c r="K180" s="84"/>
    </row>
    <row r="181" spans="11:11" x14ac:dyDescent="0.25">
      <c r="K181" s="84"/>
    </row>
    <row r="182" spans="11:11" x14ac:dyDescent="0.25">
      <c r="K182" s="84"/>
    </row>
    <row r="183" spans="11:11" x14ac:dyDescent="0.25">
      <c r="K183" s="84"/>
    </row>
    <row r="184" spans="11:11" x14ac:dyDescent="0.25">
      <c r="K184" s="84"/>
    </row>
    <row r="185" spans="11:11" x14ac:dyDescent="0.25">
      <c r="K185" s="84"/>
    </row>
    <row r="186" spans="11:11" x14ac:dyDescent="0.25">
      <c r="K186" s="84"/>
    </row>
    <row r="187" spans="11:11" x14ac:dyDescent="0.25">
      <c r="K187" s="84"/>
    </row>
    <row r="188" spans="11:11" x14ac:dyDescent="0.25">
      <c r="K188" s="84"/>
    </row>
    <row r="189" spans="11:11" x14ac:dyDescent="0.25">
      <c r="K189" s="84"/>
    </row>
    <row r="190" spans="11:11" x14ac:dyDescent="0.25">
      <c r="K190" s="84"/>
    </row>
    <row r="191" spans="11:11" x14ac:dyDescent="0.25">
      <c r="K191" s="84"/>
    </row>
    <row r="192" spans="11:11" x14ac:dyDescent="0.25">
      <c r="K192" s="84"/>
    </row>
    <row r="193" spans="11:11" x14ac:dyDescent="0.25">
      <c r="K193" s="84"/>
    </row>
    <row r="194" spans="11:11" x14ac:dyDescent="0.25">
      <c r="K194" s="84"/>
    </row>
    <row r="195" spans="11:11" x14ac:dyDescent="0.25">
      <c r="K195" s="84"/>
    </row>
    <row r="196" spans="11:11" x14ac:dyDescent="0.25">
      <c r="K196" s="84"/>
    </row>
    <row r="197" spans="11:11" x14ac:dyDescent="0.25">
      <c r="K197" s="84"/>
    </row>
    <row r="198" spans="11:11" x14ac:dyDescent="0.25">
      <c r="K198" s="84"/>
    </row>
    <row r="199" spans="11:11" x14ac:dyDescent="0.25">
      <c r="K199" s="84"/>
    </row>
    <row r="200" spans="11:11" x14ac:dyDescent="0.25">
      <c r="K200" s="84"/>
    </row>
    <row r="201" spans="11:11" x14ac:dyDescent="0.25">
      <c r="K201" s="84"/>
    </row>
    <row r="202" spans="11:11" x14ac:dyDescent="0.25">
      <c r="K202" s="84"/>
    </row>
    <row r="203" spans="11:11" x14ac:dyDescent="0.25">
      <c r="K203" s="84"/>
    </row>
    <row r="204" spans="11:11" x14ac:dyDescent="0.25">
      <c r="K204" s="84"/>
    </row>
    <row r="205" spans="11:11" x14ac:dyDescent="0.25">
      <c r="K205" s="84"/>
    </row>
    <row r="206" spans="11:11" x14ac:dyDescent="0.25">
      <c r="K206" s="84"/>
    </row>
    <row r="207" spans="11:11" x14ac:dyDescent="0.25">
      <c r="K207" s="84"/>
    </row>
    <row r="208" spans="11:11" x14ac:dyDescent="0.25">
      <c r="K208" s="84"/>
    </row>
    <row r="209" spans="11:11" x14ac:dyDescent="0.25">
      <c r="K209" s="84"/>
    </row>
    <row r="210" spans="11:11" x14ac:dyDescent="0.25">
      <c r="K210" s="84"/>
    </row>
    <row r="211" spans="11:11" x14ac:dyDescent="0.25">
      <c r="K211" s="84"/>
    </row>
    <row r="212" spans="11:11" x14ac:dyDescent="0.25">
      <c r="K212" s="84"/>
    </row>
    <row r="213" spans="11:11" x14ac:dyDescent="0.25">
      <c r="K213" s="84"/>
    </row>
    <row r="214" spans="11:11" x14ac:dyDescent="0.25">
      <c r="K214" s="84"/>
    </row>
    <row r="215" spans="11:11" x14ac:dyDescent="0.25">
      <c r="K215" s="84"/>
    </row>
    <row r="216" spans="11:11" x14ac:dyDescent="0.25">
      <c r="K216" s="84"/>
    </row>
    <row r="217" spans="11:11" x14ac:dyDescent="0.25">
      <c r="K217" s="84"/>
    </row>
    <row r="218" spans="11:11" x14ac:dyDescent="0.25">
      <c r="K218" s="84"/>
    </row>
    <row r="219" spans="11:11" x14ac:dyDescent="0.25">
      <c r="K219" s="84"/>
    </row>
    <row r="220" spans="11:11" x14ac:dyDescent="0.25">
      <c r="K220" s="84"/>
    </row>
    <row r="221" spans="11:11" x14ac:dyDescent="0.25">
      <c r="K221" s="84"/>
    </row>
    <row r="222" spans="11:11" x14ac:dyDescent="0.25">
      <c r="K222" s="84"/>
    </row>
    <row r="223" spans="11:11" x14ac:dyDescent="0.25">
      <c r="K223" s="84"/>
    </row>
    <row r="224" spans="11:11" x14ac:dyDescent="0.25">
      <c r="K224" s="84"/>
    </row>
    <row r="225" spans="11:11" x14ac:dyDescent="0.25">
      <c r="K225" s="84"/>
    </row>
    <row r="226" spans="11:11" x14ac:dyDescent="0.25">
      <c r="K226" s="84"/>
    </row>
    <row r="227" spans="11:11" x14ac:dyDescent="0.25">
      <c r="K227" s="84"/>
    </row>
    <row r="228" spans="11:11" x14ac:dyDescent="0.25">
      <c r="K228" s="84"/>
    </row>
    <row r="229" spans="11:11" x14ac:dyDescent="0.25">
      <c r="K229" s="84"/>
    </row>
    <row r="230" spans="11:11" x14ac:dyDescent="0.25">
      <c r="K230" s="84"/>
    </row>
    <row r="231" spans="11:11" x14ac:dyDescent="0.25">
      <c r="K231" s="84"/>
    </row>
    <row r="232" spans="11:11" x14ac:dyDescent="0.25">
      <c r="K232" s="84"/>
    </row>
    <row r="233" spans="11:11" x14ac:dyDescent="0.25">
      <c r="K233" s="84"/>
    </row>
    <row r="234" spans="11:11" x14ac:dyDescent="0.25">
      <c r="K234" s="84"/>
    </row>
    <row r="235" spans="11:11" x14ac:dyDescent="0.25">
      <c r="K235" s="84"/>
    </row>
    <row r="236" spans="11:11" x14ac:dyDescent="0.25">
      <c r="K236" s="84"/>
    </row>
    <row r="237" spans="11:11" x14ac:dyDescent="0.25">
      <c r="K237" s="84"/>
    </row>
    <row r="238" spans="11:11" x14ac:dyDescent="0.25">
      <c r="K238" s="84"/>
    </row>
    <row r="239" spans="11:11" x14ac:dyDescent="0.25">
      <c r="K239" s="84"/>
    </row>
    <row r="240" spans="11:11" x14ac:dyDescent="0.25">
      <c r="K240" s="84"/>
    </row>
    <row r="241" spans="11:11" x14ac:dyDescent="0.25">
      <c r="K241" s="84"/>
    </row>
    <row r="242" spans="11:11" x14ac:dyDescent="0.25">
      <c r="K242" s="84"/>
    </row>
    <row r="243" spans="11:11" x14ac:dyDescent="0.25">
      <c r="K243" s="84"/>
    </row>
    <row r="244" spans="11:11" x14ac:dyDescent="0.25">
      <c r="K244" s="84"/>
    </row>
    <row r="245" spans="11:11" x14ac:dyDescent="0.25">
      <c r="K245" s="84"/>
    </row>
    <row r="246" spans="11:11" x14ac:dyDescent="0.25">
      <c r="K246" s="84"/>
    </row>
    <row r="247" spans="11:11" x14ac:dyDescent="0.25">
      <c r="K247" s="84"/>
    </row>
    <row r="248" spans="11:11" x14ac:dyDescent="0.25">
      <c r="K248" s="84"/>
    </row>
    <row r="249" spans="11:11" x14ac:dyDescent="0.25">
      <c r="K249" s="84"/>
    </row>
    <row r="250" spans="11:11" x14ac:dyDescent="0.25">
      <c r="K250" s="84"/>
    </row>
    <row r="251" spans="11:11" x14ac:dyDescent="0.25">
      <c r="K251" s="84"/>
    </row>
    <row r="252" spans="11:11" x14ac:dyDescent="0.25">
      <c r="K252" s="84"/>
    </row>
    <row r="253" spans="11:11" x14ac:dyDescent="0.25">
      <c r="K253" s="84"/>
    </row>
    <row r="254" spans="11:11" x14ac:dyDescent="0.25">
      <c r="K254" s="84"/>
    </row>
    <row r="255" spans="11:11" x14ac:dyDescent="0.25">
      <c r="K255" s="84"/>
    </row>
    <row r="256" spans="11:11" x14ac:dyDescent="0.25">
      <c r="K256" s="84"/>
    </row>
    <row r="257" spans="11:11" x14ac:dyDescent="0.25">
      <c r="K257" s="84"/>
    </row>
    <row r="258" spans="11:11" x14ac:dyDescent="0.25">
      <c r="K258" s="84"/>
    </row>
    <row r="259" spans="11:11" x14ac:dyDescent="0.25">
      <c r="K259" s="84"/>
    </row>
    <row r="260" spans="11:11" x14ac:dyDescent="0.25">
      <c r="K260" s="84"/>
    </row>
    <row r="261" spans="11:11" x14ac:dyDescent="0.25">
      <c r="K261" s="84"/>
    </row>
    <row r="262" spans="11:11" x14ac:dyDescent="0.25">
      <c r="K262" s="84"/>
    </row>
    <row r="263" spans="11:11" x14ac:dyDescent="0.25">
      <c r="K263" s="84"/>
    </row>
    <row r="264" spans="11:11" x14ac:dyDescent="0.25">
      <c r="K264" s="84"/>
    </row>
    <row r="265" spans="11:11" x14ac:dyDescent="0.25">
      <c r="K265" s="84"/>
    </row>
    <row r="266" spans="11:11" x14ac:dyDescent="0.25">
      <c r="K266" s="84"/>
    </row>
    <row r="267" spans="11:11" x14ac:dyDescent="0.25">
      <c r="K267" s="84"/>
    </row>
    <row r="268" spans="11:11" x14ac:dyDescent="0.25">
      <c r="K268" s="84"/>
    </row>
    <row r="269" spans="11:11" x14ac:dyDescent="0.25">
      <c r="K269" s="84"/>
    </row>
    <row r="270" spans="11:11" x14ac:dyDescent="0.25">
      <c r="K270" s="84"/>
    </row>
    <row r="271" spans="11:11" x14ac:dyDescent="0.25">
      <c r="K271" s="84"/>
    </row>
    <row r="272" spans="11:11" x14ac:dyDescent="0.25">
      <c r="K272" s="84"/>
    </row>
    <row r="273" spans="11:11" x14ac:dyDescent="0.25">
      <c r="K273" s="84"/>
    </row>
    <row r="274" spans="11:11" x14ac:dyDescent="0.25">
      <c r="K274" s="84"/>
    </row>
    <row r="275" spans="11:11" x14ac:dyDescent="0.25">
      <c r="K275" s="84"/>
    </row>
    <row r="276" spans="11:11" x14ac:dyDescent="0.25">
      <c r="K276" s="84"/>
    </row>
    <row r="277" spans="11:11" x14ac:dyDescent="0.25">
      <c r="K277" s="84"/>
    </row>
    <row r="278" spans="11:11" x14ac:dyDescent="0.25">
      <c r="K278" s="84"/>
    </row>
    <row r="279" spans="11:11" x14ac:dyDescent="0.25">
      <c r="K279" s="84"/>
    </row>
    <row r="280" spans="11:11" x14ac:dyDescent="0.25">
      <c r="K280" s="84"/>
    </row>
    <row r="281" spans="11:11" x14ac:dyDescent="0.25">
      <c r="K281" s="84"/>
    </row>
    <row r="282" spans="11:11" x14ac:dyDescent="0.25">
      <c r="K282" s="84"/>
    </row>
    <row r="283" spans="11:11" x14ac:dyDescent="0.25">
      <c r="K283" s="84"/>
    </row>
    <row r="284" spans="11:11" x14ac:dyDescent="0.25">
      <c r="K284" s="84"/>
    </row>
    <row r="285" spans="11:11" x14ac:dyDescent="0.25">
      <c r="K285" s="84"/>
    </row>
    <row r="286" spans="11:11" x14ac:dyDescent="0.25">
      <c r="K286" s="84"/>
    </row>
    <row r="287" spans="11:11" x14ac:dyDescent="0.25">
      <c r="K287" s="84"/>
    </row>
    <row r="288" spans="11:11" x14ac:dyDescent="0.25">
      <c r="K288" s="84"/>
    </row>
    <row r="289" spans="11:11" x14ac:dyDescent="0.25">
      <c r="K289" s="84"/>
    </row>
    <row r="290" spans="11:11" x14ac:dyDescent="0.25">
      <c r="K290" s="84"/>
    </row>
    <row r="291" spans="11:11" x14ac:dyDescent="0.25">
      <c r="K291" s="84"/>
    </row>
    <row r="292" spans="11:11" x14ac:dyDescent="0.25">
      <c r="K292" s="84"/>
    </row>
    <row r="293" spans="11:11" x14ac:dyDescent="0.25">
      <c r="K293" s="84"/>
    </row>
    <row r="294" spans="11:11" x14ac:dyDescent="0.25">
      <c r="K294" s="84"/>
    </row>
    <row r="295" spans="11:11" x14ac:dyDescent="0.25">
      <c r="K295" s="84"/>
    </row>
    <row r="296" spans="11:11" x14ac:dyDescent="0.25">
      <c r="K296" s="84"/>
    </row>
    <row r="297" spans="11:11" x14ac:dyDescent="0.25">
      <c r="K297" s="84"/>
    </row>
    <row r="298" spans="11:11" x14ac:dyDescent="0.25">
      <c r="K298" s="84"/>
    </row>
    <row r="299" spans="11:11" x14ac:dyDescent="0.25">
      <c r="K299" s="84"/>
    </row>
    <row r="300" spans="11:11" x14ac:dyDescent="0.25">
      <c r="K300" s="84"/>
    </row>
    <row r="301" spans="11:11" x14ac:dyDescent="0.25">
      <c r="K301" s="84"/>
    </row>
    <row r="302" spans="11:11" x14ac:dyDescent="0.25">
      <c r="K302" s="84"/>
    </row>
    <row r="303" spans="11:11" x14ac:dyDescent="0.25">
      <c r="K303" s="84"/>
    </row>
    <row r="304" spans="11:11" x14ac:dyDescent="0.25">
      <c r="K304" s="84"/>
    </row>
    <row r="305" spans="11:11" x14ac:dyDescent="0.25">
      <c r="K305" s="84"/>
    </row>
    <row r="306" spans="11:11" x14ac:dyDescent="0.25">
      <c r="K306" s="84"/>
    </row>
    <row r="307" spans="11:11" x14ac:dyDescent="0.25">
      <c r="K307" s="84"/>
    </row>
    <row r="308" spans="11:11" x14ac:dyDescent="0.25">
      <c r="K308" s="84"/>
    </row>
    <row r="309" spans="11:11" x14ac:dyDescent="0.25">
      <c r="K309" s="84"/>
    </row>
    <row r="310" spans="11:11" x14ac:dyDescent="0.25">
      <c r="K310" s="84"/>
    </row>
    <row r="311" spans="11:11" x14ac:dyDescent="0.25">
      <c r="K311" s="84"/>
    </row>
    <row r="312" spans="11:11" x14ac:dyDescent="0.25">
      <c r="K312" s="84"/>
    </row>
    <row r="313" spans="11:11" x14ac:dyDescent="0.25">
      <c r="K313" s="84"/>
    </row>
    <row r="314" spans="11:11" x14ac:dyDescent="0.25">
      <c r="K314" s="84"/>
    </row>
    <row r="315" spans="11:11" x14ac:dyDescent="0.25">
      <c r="K315" s="84"/>
    </row>
    <row r="316" spans="11:11" x14ac:dyDescent="0.25">
      <c r="K316" s="84"/>
    </row>
    <row r="317" spans="11:11" x14ac:dyDescent="0.25">
      <c r="K317" s="84"/>
    </row>
    <row r="318" spans="11:11" x14ac:dyDescent="0.25">
      <c r="K318" s="84"/>
    </row>
    <row r="319" spans="11:11" x14ac:dyDescent="0.25">
      <c r="K319" s="84"/>
    </row>
    <row r="320" spans="11:11" x14ac:dyDescent="0.25">
      <c r="K320" s="84"/>
    </row>
    <row r="321" spans="11:11" x14ac:dyDescent="0.25">
      <c r="K321" s="84"/>
    </row>
    <row r="322" spans="11:11" x14ac:dyDescent="0.25">
      <c r="K322" s="84"/>
    </row>
    <row r="323" spans="11:11" x14ac:dyDescent="0.25">
      <c r="K323" s="84"/>
    </row>
    <row r="324" spans="11:11" x14ac:dyDescent="0.25">
      <c r="K324" s="84"/>
    </row>
    <row r="325" spans="11:11" x14ac:dyDescent="0.25">
      <c r="K325" s="84"/>
    </row>
    <row r="326" spans="11:11" x14ac:dyDescent="0.25">
      <c r="K326" s="84"/>
    </row>
    <row r="327" spans="11:11" x14ac:dyDescent="0.25">
      <c r="K327" s="84"/>
    </row>
    <row r="328" spans="11:11" x14ac:dyDescent="0.25">
      <c r="K328" s="84"/>
    </row>
    <row r="329" spans="11:11" x14ac:dyDescent="0.25">
      <c r="K329" s="84"/>
    </row>
    <row r="330" spans="11:11" x14ac:dyDescent="0.25">
      <c r="K330" s="84"/>
    </row>
    <row r="331" spans="11:11" x14ac:dyDescent="0.25">
      <c r="K331" s="84"/>
    </row>
    <row r="332" spans="11:11" x14ac:dyDescent="0.25">
      <c r="K332" s="84"/>
    </row>
    <row r="333" spans="11:11" x14ac:dyDescent="0.25">
      <c r="K333" s="84"/>
    </row>
    <row r="334" spans="11:11" x14ac:dyDescent="0.25">
      <c r="K334" s="84"/>
    </row>
    <row r="335" spans="11:11" x14ac:dyDescent="0.25">
      <c r="K335" s="84"/>
    </row>
    <row r="336" spans="11:11" x14ac:dyDescent="0.25">
      <c r="K336" s="84"/>
    </row>
    <row r="337" spans="11:11" x14ac:dyDescent="0.25">
      <c r="K337" s="84"/>
    </row>
    <row r="338" spans="11:11" x14ac:dyDescent="0.25">
      <c r="K338" s="84"/>
    </row>
    <row r="339" spans="11:11" x14ac:dyDescent="0.25">
      <c r="K339" s="84"/>
    </row>
    <row r="340" spans="11:11" x14ac:dyDescent="0.25">
      <c r="K340" s="84"/>
    </row>
    <row r="341" spans="11:11" x14ac:dyDescent="0.25">
      <c r="K341" s="84"/>
    </row>
    <row r="342" spans="11:11" x14ac:dyDescent="0.25">
      <c r="K342" s="84"/>
    </row>
    <row r="343" spans="11:11" x14ac:dyDescent="0.25">
      <c r="K343" s="84"/>
    </row>
    <row r="344" spans="11:11" x14ac:dyDescent="0.25">
      <c r="K344" s="84"/>
    </row>
    <row r="345" spans="11:11" x14ac:dyDescent="0.25">
      <c r="K345" s="84"/>
    </row>
    <row r="346" spans="11:11" x14ac:dyDescent="0.25">
      <c r="K346" s="84"/>
    </row>
    <row r="347" spans="11:11" x14ac:dyDescent="0.25">
      <c r="K347" s="84"/>
    </row>
    <row r="348" spans="11:11" x14ac:dyDescent="0.25">
      <c r="K348" s="84"/>
    </row>
    <row r="349" spans="11:11" x14ac:dyDescent="0.25">
      <c r="K349" s="84"/>
    </row>
    <row r="350" spans="11:11" x14ac:dyDescent="0.25">
      <c r="K350" s="84"/>
    </row>
    <row r="351" spans="11:11" x14ac:dyDescent="0.25">
      <c r="K351" s="84"/>
    </row>
    <row r="352" spans="11:11" x14ac:dyDescent="0.25">
      <c r="K352" s="84"/>
    </row>
    <row r="353" spans="11:11" x14ac:dyDescent="0.25">
      <c r="K353" s="84"/>
    </row>
    <row r="354" spans="11:11" x14ac:dyDescent="0.25">
      <c r="K354" s="84"/>
    </row>
    <row r="355" spans="11:11" x14ac:dyDescent="0.25">
      <c r="K355" s="84"/>
    </row>
    <row r="356" spans="11:11" x14ac:dyDescent="0.25">
      <c r="K356" s="84"/>
    </row>
    <row r="357" spans="11:11" x14ac:dyDescent="0.25">
      <c r="K357" s="84"/>
    </row>
    <row r="358" spans="11:11" x14ac:dyDescent="0.25">
      <c r="K358" s="84"/>
    </row>
    <row r="359" spans="11:11" x14ac:dyDescent="0.25">
      <c r="K359" s="84"/>
    </row>
    <row r="360" spans="11:11" x14ac:dyDescent="0.25">
      <c r="K360" s="84"/>
    </row>
    <row r="361" spans="11:11" x14ac:dyDescent="0.25">
      <c r="K361" s="84"/>
    </row>
    <row r="362" spans="11:11" x14ac:dyDescent="0.25">
      <c r="K362" s="84"/>
    </row>
    <row r="363" spans="11:11" x14ac:dyDescent="0.25">
      <c r="K363" s="84"/>
    </row>
    <row r="364" spans="11:11" x14ac:dyDescent="0.25">
      <c r="K364" s="84"/>
    </row>
    <row r="365" spans="11:11" x14ac:dyDescent="0.25">
      <c r="K365" s="84"/>
    </row>
    <row r="366" spans="11:11" x14ac:dyDescent="0.25">
      <c r="K366" s="84"/>
    </row>
    <row r="367" spans="11:11" x14ac:dyDescent="0.25">
      <c r="K367" s="84"/>
    </row>
    <row r="368" spans="11:11" x14ac:dyDescent="0.25">
      <c r="K368" s="84"/>
    </row>
    <row r="369" spans="11:11" x14ac:dyDescent="0.25">
      <c r="K369" s="84"/>
    </row>
    <row r="370" spans="11:11" x14ac:dyDescent="0.25">
      <c r="K370" s="84"/>
    </row>
    <row r="371" spans="11:11" x14ac:dyDescent="0.25">
      <c r="K371" s="84"/>
    </row>
    <row r="372" spans="11:11" x14ac:dyDescent="0.25">
      <c r="K372" s="84"/>
    </row>
    <row r="373" spans="11:11" x14ac:dyDescent="0.25">
      <c r="K373" s="84"/>
    </row>
    <row r="374" spans="11:11" x14ac:dyDescent="0.25">
      <c r="K374" s="84"/>
    </row>
    <row r="375" spans="11:11" x14ac:dyDescent="0.25">
      <c r="K375" s="84"/>
    </row>
    <row r="376" spans="11:11" x14ac:dyDescent="0.25">
      <c r="K376" s="84"/>
    </row>
    <row r="377" spans="11:11" x14ac:dyDescent="0.25">
      <c r="K377" s="84"/>
    </row>
    <row r="378" spans="11:11" x14ac:dyDescent="0.25">
      <c r="K378" s="84"/>
    </row>
    <row r="379" spans="11:11" x14ac:dyDescent="0.25">
      <c r="K379" s="84"/>
    </row>
    <row r="380" spans="11:11" x14ac:dyDescent="0.25">
      <c r="K380" s="84"/>
    </row>
    <row r="381" spans="11:11" x14ac:dyDescent="0.25">
      <c r="K381" s="84"/>
    </row>
    <row r="382" spans="11:11" x14ac:dyDescent="0.25">
      <c r="K382" s="84"/>
    </row>
    <row r="383" spans="11:11" x14ac:dyDescent="0.25">
      <c r="K383" s="84"/>
    </row>
    <row r="384" spans="11:11" x14ac:dyDescent="0.25">
      <c r="K384" s="84"/>
    </row>
    <row r="385" spans="11:11" x14ac:dyDescent="0.25">
      <c r="K385" s="84"/>
    </row>
    <row r="386" spans="11:11" x14ac:dyDescent="0.25">
      <c r="K386" s="84"/>
    </row>
    <row r="387" spans="11:11" x14ac:dyDescent="0.25">
      <c r="K387" s="84"/>
    </row>
    <row r="388" spans="11:11" x14ac:dyDescent="0.25">
      <c r="K388" s="84"/>
    </row>
    <row r="389" spans="11:11" x14ac:dyDescent="0.25">
      <c r="K389" s="84"/>
    </row>
    <row r="390" spans="11:11" x14ac:dyDescent="0.25">
      <c r="K390" s="84"/>
    </row>
    <row r="391" spans="11:11" x14ac:dyDescent="0.25">
      <c r="K391" s="84"/>
    </row>
    <row r="392" spans="11:11" x14ac:dyDescent="0.25">
      <c r="K392" s="84"/>
    </row>
    <row r="393" spans="11:11" x14ac:dyDescent="0.25">
      <c r="K393" s="84"/>
    </row>
    <row r="394" spans="11:11" x14ac:dyDescent="0.25">
      <c r="K394" s="84"/>
    </row>
    <row r="395" spans="11:11" x14ac:dyDescent="0.25">
      <c r="K395" s="84"/>
    </row>
    <row r="396" spans="11:11" x14ac:dyDescent="0.25">
      <c r="K396" s="84"/>
    </row>
    <row r="397" spans="11:11" x14ac:dyDescent="0.25">
      <c r="K397" s="84"/>
    </row>
    <row r="398" spans="11:11" x14ac:dyDescent="0.25">
      <c r="K398" s="84"/>
    </row>
    <row r="399" spans="11:11" x14ac:dyDescent="0.25">
      <c r="K399" s="84"/>
    </row>
    <row r="400" spans="11:11" x14ac:dyDescent="0.25">
      <c r="K400" s="84"/>
    </row>
    <row r="401" spans="11:11" x14ac:dyDescent="0.25">
      <c r="K401" s="84"/>
    </row>
    <row r="402" spans="11:11" x14ac:dyDescent="0.25">
      <c r="K402" s="84"/>
    </row>
    <row r="403" spans="11:11" x14ac:dyDescent="0.25">
      <c r="K403" s="84"/>
    </row>
    <row r="404" spans="11:11" x14ac:dyDescent="0.25">
      <c r="K404" s="84"/>
    </row>
    <row r="405" spans="11:11" x14ac:dyDescent="0.25">
      <c r="K405" s="84"/>
    </row>
    <row r="406" spans="11:11" x14ac:dyDescent="0.25">
      <c r="K406" s="84"/>
    </row>
    <row r="407" spans="11:11" x14ac:dyDescent="0.25">
      <c r="K407" s="84"/>
    </row>
    <row r="408" spans="11:11" x14ac:dyDescent="0.25">
      <c r="K408" s="84"/>
    </row>
    <row r="409" spans="11:11" x14ac:dyDescent="0.25">
      <c r="K409" s="84"/>
    </row>
    <row r="410" spans="11:11" x14ac:dyDescent="0.25">
      <c r="K410" s="84"/>
    </row>
    <row r="411" spans="11:11" x14ac:dyDescent="0.25">
      <c r="K411" s="84"/>
    </row>
  </sheetData>
  <sheetProtection selectLockedCells="1"/>
  <mergeCells count="14">
    <mergeCell ref="A5:B5"/>
    <mergeCell ref="F1:G1"/>
    <mergeCell ref="A2:B2"/>
    <mergeCell ref="A3:B3"/>
    <mergeCell ref="C3:D3"/>
    <mergeCell ref="A4:B4"/>
    <mergeCell ref="C5:E5"/>
    <mergeCell ref="F9:F26"/>
    <mergeCell ref="G9:G26"/>
    <mergeCell ref="A27:B27"/>
    <mergeCell ref="A6:B6"/>
    <mergeCell ref="A7:B7"/>
    <mergeCell ref="A8:B8"/>
    <mergeCell ref="A21:B21"/>
  </mergeCells>
  <conditionalFormatting sqref="C27:G27">
    <cfRule type="cellIs" dxfId="4" priority="1" operator="greaterThan">
      <formula>26</formula>
    </cfRule>
  </conditionalFormatting>
  <dataValidations count="5">
    <dataValidation type="list" allowBlank="1" showInputMessage="1" showErrorMessage="1" sqref="L24:M25">
      <formula1>Liste1</formula1>
    </dataValidation>
    <dataValidation type="whole" allowBlank="1" showInputMessage="1" showErrorMessage="1" sqref="D17:D19">
      <formula1>0</formula1>
      <formula2>C17</formula2>
    </dataValidation>
    <dataValidation type="list" allowBlank="1" showInputMessage="1" showErrorMessage="1" sqref="D9:D11 D20 D22:D24 D26">
      <formula1>"0,1"</formula1>
    </dataValidation>
    <dataValidation type="list" allowBlank="1" showInputMessage="1" showErrorMessage="1" sqref="D12:D16">
      <formula1>"0,1,2"</formula1>
    </dataValidation>
    <dataValidation type="list" allowBlank="1" showInputMessage="1" showErrorMessage="1" sqref="D25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topLeftCell="A10" zoomScaleNormal="100" zoomScaleSheetLayoutView="100" workbookViewId="0">
      <selection activeCell="C1" sqref="C1"/>
    </sheetView>
  </sheetViews>
  <sheetFormatPr baseColWidth="10" defaultColWidth="11" defaultRowHeight="15" x14ac:dyDescent="0.25"/>
  <cols>
    <col min="1" max="1" width="50.625" style="124" customWidth="1"/>
    <col min="2" max="2" width="11.75" style="124" bestFit="1" customWidth="1"/>
    <col min="3" max="3" width="7.5" style="124" customWidth="1"/>
    <col min="4" max="4" width="25.625" style="151" customWidth="1"/>
    <col min="5" max="5" width="7.125" style="127" customWidth="1"/>
    <col min="6" max="6" width="7.125" style="128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25">
      <c r="A1" s="120" t="s">
        <v>41</v>
      </c>
      <c r="B1" s="121" t="s">
        <v>54</v>
      </c>
      <c r="C1" s="180" t="s">
        <v>56</v>
      </c>
      <c r="D1" s="122" t="s">
        <v>19</v>
      </c>
      <c r="E1" s="272" t="str">
        <f>Zusammenfassung!E1</f>
        <v>B2</v>
      </c>
      <c r="F1" s="272"/>
      <c r="G1" s="123" t="s">
        <v>56</v>
      </c>
      <c r="H1" s="123" t="s">
        <v>55</v>
      </c>
    </row>
    <row r="2" spans="1:11" ht="21" x14ac:dyDescent="0.25">
      <c r="A2" s="120"/>
      <c r="B2" s="120"/>
      <c r="C2" s="120"/>
      <c r="D2" s="122"/>
      <c r="E2" s="124"/>
      <c r="F2" s="124"/>
    </row>
    <row r="3" spans="1:11" ht="21" customHeight="1" x14ac:dyDescent="0.25">
      <c r="A3" s="125" t="s">
        <v>78</v>
      </c>
      <c r="B3" s="273">
        <f>Zusammenfassung!C9</f>
        <v>1234</v>
      </c>
      <c r="C3" s="273"/>
      <c r="D3" s="126"/>
    </row>
    <row r="4" spans="1:11" x14ac:dyDescent="0.25">
      <c r="A4" s="125"/>
      <c r="B4" s="125"/>
      <c r="C4" s="125"/>
      <c r="D4" s="124"/>
    </row>
    <row r="5" spans="1:11" ht="21" customHeight="1" x14ac:dyDescent="0.25">
      <c r="A5" s="125" t="s">
        <v>9</v>
      </c>
      <c r="B5" s="273" t="str">
        <f>Zusammenfassung!$C$11&amp;" "&amp;Zusammenfassung!$E$11</f>
        <v>Muster Hans</v>
      </c>
      <c r="C5" s="273"/>
      <c r="D5" s="273"/>
      <c r="I5" s="35"/>
    </row>
    <row r="6" spans="1:11" x14ac:dyDescent="0.25">
      <c r="D6" s="126"/>
    </row>
    <row r="7" spans="1:11" s="129" customFormat="1" ht="30" customHeight="1" x14ac:dyDescent="0.2">
      <c r="A7" s="170" t="s">
        <v>6</v>
      </c>
      <c r="B7" s="171" t="s">
        <v>13</v>
      </c>
      <c r="C7" s="172" t="s">
        <v>42</v>
      </c>
      <c r="D7" s="173" t="s">
        <v>7</v>
      </c>
      <c r="E7" s="116" t="s">
        <v>4</v>
      </c>
      <c r="F7" s="117" t="s">
        <v>5</v>
      </c>
      <c r="G7" s="36"/>
      <c r="H7" s="36"/>
      <c r="I7" s="36"/>
      <c r="J7" s="37"/>
      <c r="K7" s="36"/>
    </row>
    <row r="8" spans="1:11" s="133" customFormat="1" ht="20.100000000000001" customHeight="1" x14ac:dyDescent="0.25">
      <c r="A8" s="130" t="s">
        <v>2</v>
      </c>
      <c r="B8" s="155" t="s">
        <v>57</v>
      </c>
      <c r="C8" s="131"/>
      <c r="D8" s="132"/>
      <c r="E8" s="130"/>
      <c r="F8" s="130"/>
      <c r="G8" s="34"/>
      <c r="H8" s="34"/>
      <c r="I8" s="34"/>
      <c r="J8" s="38"/>
      <c r="K8" s="34"/>
    </row>
    <row r="9" spans="1:11" s="133" customFormat="1" ht="21.4" customHeight="1" x14ac:dyDescent="0.25">
      <c r="A9" s="134" t="s">
        <v>58</v>
      </c>
      <c r="B9" s="194">
        <v>2</v>
      </c>
      <c r="C9" s="109"/>
      <c r="D9" s="164"/>
      <c r="E9" s="268">
        <v>5</v>
      </c>
      <c r="F9" s="270">
        <f>IF(C1="nein",0,IF(E9-SUM(C9:C11)&lt;=0,0,E9-SUM(C9:C11)))</f>
        <v>0</v>
      </c>
      <c r="G9" s="34"/>
      <c r="H9" s="34"/>
      <c r="I9" s="135"/>
      <c r="J9" s="136"/>
      <c r="K9" s="34"/>
    </row>
    <row r="10" spans="1:11" s="133" customFormat="1" ht="21.4" customHeight="1" x14ac:dyDescent="0.25">
      <c r="A10" s="134" t="s">
        <v>59</v>
      </c>
      <c r="B10" s="194">
        <v>2</v>
      </c>
      <c r="C10" s="109"/>
      <c r="D10" s="165"/>
      <c r="E10" s="268"/>
      <c r="F10" s="270"/>
      <c r="G10" s="34"/>
      <c r="H10" s="34"/>
      <c r="I10" s="34"/>
      <c r="J10" s="38"/>
      <c r="K10" s="34"/>
    </row>
    <row r="11" spans="1:11" s="133" customFormat="1" ht="31.9" customHeight="1" x14ac:dyDescent="0.25">
      <c r="A11" s="134" t="s">
        <v>80</v>
      </c>
      <c r="B11" s="194">
        <v>3</v>
      </c>
      <c r="C11" s="109"/>
      <c r="D11" s="165"/>
      <c r="E11" s="268"/>
      <c r="F11" s="270"/>
      <c r="H11" s="34"/>
      <c r="I11" s="34"/>
      <c r="J11" s="38"/>
      <c r="K11" s="34"/>
    </row>
    <row r="12" spans="1:11" s="133" customFormat="1" ht="20.100000000000001" customHeight="1" x14ac:dyDescent="0.25">
      <c r="A12" s="130" t="s">
        <v>3</v>
      </c>
      <c r="B12" s="195"/>
      <c r="C12" s="131"/>
      <c r="D12" s="137"/>
      <c r="E12" s="138"/>
      <c r="F12" s="139"/>
      <c r="H12" s="34"/>
      <c r="I12" s="34"/>
      <c r="J12" s="38"/>
      <c r="K12" s="34"/>
    </row>
    <row r="13" spans="1:11" s="133" customFormat="1" ht="31.5" customHeight="1" x14ac:dyDescent="0.25">
      <c r="A13" s="140" t="s">
        <v>60</v>
      </c>
      <c r="B13" s="196">
        <v>4</v>
      </c>
      <c r="C13" s="109"/>
      <c r="D13" s="165"/>
      <c r="E13" s="269">
        <v>12</v>
      </c>
      <c r="F13" s="271">
        <f>IF(C1="nein",0,IF(E13-SUM(C13:C21)&lt;=0,0,E13-SUM(C13:C21)))</f>
        <v>0</v>
      </c>
      <c r="H13" s="34"/>
      <c r="I13" s="34"/>
      <c r="J13" s="38"/>
      <c r="K13" s="34"/>
    </row>
    <row r="14" spans="1:11" s="133" customFormat="1" ht="21.4" customHeight="1" x14ac:dyDescent="0.25">
      <c r="A14" s="141" t="s">
        <v>61</v>
      </c>
      <c r="B14" s="196">
        <v>2</v>
      </c>
      <c r="C14" s="109"/>
      <c r="D14" s="165"/>
      <c r="E14" s="274"/>
      <c r="F14" s="276"/>
      <c r="H14" s="34"/>
      <c r="I14" s="34"/>
      <c r="J14" s="38"/>
      <c r="K14" s="34"/>
    </row>
    <row r="15" spans="1:11" s="133" customFormat="1" ht="21.4" customHeight="1" x14ac:dyDescent="0.25">
      <c r="A15" s="141" t="s">
        <v>62</v>
      </c>
      <c r="B15" s="196">
        <v>1</v>
      </c>
      <c r="C15" s="109"/>
      <c r="D15" s="165"/>
      <c r="E15" s="274"/>
      <c r="F15" s="276"/>
      <c r="H15" s="34"/>
      <c r="I15" s="34"/>
      <c r="J15" s="38"/>
      <c r="K15" s="34"/>
    </row>
    <row r="16" spans="1:11" s="133" customFormat="1" ht="49.5" customHeight="1" x14ac:dyDescent="0.25">
      <c r="A16" s="140" t="s">
        <v>123</v>
      </c>
      <c r="B16" s="196">
        <v>2</v>
      </c>
      <c r="C16" s="109"/>
      <c r="D16" s="165"/>
      <c r="E16" s="275"/>
      <c r="F16" s="276"/>
      <c r="H16" s="34"/>
      <c r="I16" s="34"/>
      <c r="J16" s="38"/>
      <c r="K16" s="34"/>
    </row>
    <row r="17" spans="1:11" s="133" customFormat="1" ht="48.75" customHeight="1" x14ac:dyDescent="0.25">
      <c r="A17" s="142" t="s">
        <v>171</v>
      </c>
      <c r="B17" s="196">
        <v>2</v>
      </c>
      <c r="C17" s="109"/>
      <c r="D17" s="165"/>
      <c r="E17" s="275"/>
      <c r="F17" s="276"/>
      <c r="H17" s="34"/>
      <c r="I17" s="34"/>
      <c r="J17" s="38"/>
      <c r="K17" s="34"/>
    </row>
    <row r="18" spans="1:11" s="133" customFormat="1" ht="48.95" customHeight="1" x14ac:dyDescent="0.25">
      <c r="A18" s="142" t="s">
        <v>170</v>
      </c>
      <c r="B18" s="196">
        <v>2</v>
      </c>
      <c r="C18" s="109"/>
      <c r="D18" s="165"/>
      <c r="E18" s="275"/>
      <c r="F18" s="276"/>
      <c r="H18" s="34"/>
      <c r="I18" s="34"/>
      <c r="J18" s="34"/>
      <c r="K18" s="34"/>
    </row>
    <row r="19" spans="1:11" s="133" customFormat="1" ht="48.95" customHeight="1" x14ac:dyDescent="0.25">
      <c r="A19" s="142" t="s">
        <v>121</v>
      </c>
      <c r="B19" s="196">
        <v>2</v>
      </c>
      <c r="C19" s="109"/>
      <c r="D19" s="165"/>
      <c r="E19" s="275"/>
      <c r="F19" s="276"/>
      <c r="H19" s="34"/>
      <c r="I19" s="34"/>
      <c r="J19" s="34"/>
      <c r="K19" s="34"/>
    </row>
    <row r="20" spans="1:11" s="133" customFormat="1" ht="48.95" customHeight="1" x14ac:dyDescent="0.25">
      <c r="A20" s="142" t="s">
        <v>122</v>
      </c>
      <c r="B20" s="196">
        <v>2</v>
      </c>
      <c r="C20" s="109"/>
      <c r="D20" s="165"/>
      <c r="E20" s="275"/>
      <c r="F20" s="276"/>
      <c r="H20" s="34"/>
      <c r="I20" s="34"/>
      <c r="J20" s="34"/>
      <c r="K20" s="34"/>
    </row>
    <row r="21" spans="1:11" s="133" customFormat="1" ht="21" customHeight="1" x14ac:dyDescent="0.25">
      <c r="A21" s="141" t="s">
        <v>63</v>
      </c>
      <c r="B21" s="196">
        <v>1</v>
      </c>
      <c r="C21" s="109"/>
      <c r="D21" s="165"/>
      <c r="E21" s="275"/>
      <c r="F21" s="276"/>
      <c r="H21" s="34"/>
      <c r="I21" s="34"/>
      <c r="J21" s="34"/>
      <c r="K21" s="34"/>
    </row>
    <row r="22" spans="1:11" s="133" customFormat="1" ht="20.100000000000001" customHeight="1" x14ac:dyDescent="0.25">
      <c r="A22" s="130" t="s">
        <v>64</v>
      </c>
      <c r="B22" s="195"/>
      <c r="C22" s="131"/>
      <c r="D22" s="137"/>
      <c r="E22" s="138"/>
      <c r="F22" s="139"/>
      <c r="H22" s="34"/>
      <c r="I22" s="34"/>
      <c r="J22" s="34"/>
      <c r="K22" s="34"/>
    </row>
    <row r="23" spans="1:11" s="133" customFormat="1" ht="30" x14ac:dyDescent="0.25">
      <c r="A23" s="143" t="s">
        <v>65</v>
      </c>
      <c r="B23" s="197">
        <v>3</v>
      </c>
      <c r="C23" s="109"/>
      <c r="D23" s="165"/>
      <c r="E23" s="268">
        <v>9</v>
      </c>
      <c r="F23" s="270">
        <f>IF(C1="nein",0,IF(E23-SUM(C23:C26)&lt;=0,0,E23-ROUND(SUM(C23:C26),0)))</f>
        <v>0</v>
      </c>
      <c r="H23" s="34"/>
      <c r="I23" s="34"/>
      <c r="J23" s="34"/>
      <c r="K23" s="34"/>
    </row>
    <row r="24" spans="1:11" s="133" customFormat="1" ht="45" x14ac:dyDescent="0.25">
      <c r="A24" s="143" t="s">
        <v>66</v>
      </c>
      <c r="B24" s="197">
        <v>4</v>
      </c>
      <c r="C24" s="109"/>
      <c r="D24" s="165"/>
      <c r="E24" s="268"/>
      <c r="F24" s="270"/>
      <c r="H24" s="34"/>
      <c r="I24" s="34"/>
      <c r="J24" s="34"/>
      <c r="K24" s="34"/>
    </row>
    <row r="25" spans="1:11" s="133" customFormat="1" ht="21.4" customHeight="1" x14ac:dyDescent="0.25">
      <c r="A25" s="143" t="s">
        <v>67</v>
      </c>
      <c r="B25" s="197">
        <v>3</v>
      </c>
      <c r="C25" s="109"/>
      <c r="D25" s="165"/>
      <c r="E25" s="268"/>
      <c r="F25" s="270"/>
      <c r="H25" s="34"/>
      <c r="I25" s="34"/>
      <c r="J25" s="34"/>
      <c r="K25" s="34"/>
    </row>
    <row r="26" spans="1:11" s="129" customFormat="1" ht="43.9" customHeight="1" thickBot="1" x14ac:dyDescent="0.25">
      <c r="A26" s="144" t="s">
        <v>83</v>
      </c>
      <c r="B26" s="197">
        <v>4</v>
      </c>
      <c r="C26" s="244"/>
      <c r="D26" s="166"/>
      <c r="E26" s="269"/>
      <c r="F26" s="271"/>
      <c r="G26" s="133"/>
      <c r="H26" s="36"/>
      <c r="I26" s="36"/>
      <c r="J26" s="36"/>
      <c r="K26" s="36"/>
    </row>
    <row r="27" spans="1:11" s="129" customFormat="1" ht="44.65" customHeight="1" thickTop="1" x14ac:dyDescent="0.2">
      <c r="A27" s="200" t="s">
        <v>82</v>
      </c>
      <c r="B27" s="199">
        <v>3</v>
      </c>
      <c r="C27" s="219"/>
      <c r="D27" s="167"/>
      <c r="E27" s="181"/>
      <c r="F27" s="182">
        <f>IF(C1="nein",0,-C27)</f>
        <v>0</v>
      </c>
      <c r="G27" s="133"/>
      <c r="H27" s="36"/>
      <c r="I27" s="36"/>
      <c r="J27" s="36"/>
      <c r="K27" s="36"/>
    </row>
    <row r="28" spans="1:11" s="129" customFormat="1" ht="33" customHeight="1" x14ac:dyDescent="0.2">
      <c r="A28" s="145" t="s">
        <v>81</v>
      </c>
      <c r="B28" s="198">
        <v>3</v>
      </c>
      <c r="C28" s="109"/>
      <c r="D28" s="168"/>
      <c r="E28" s="179"/>
      <c r="F28" s="183">
        <f>IF(C1="nein",0,C28)</f>
        <v>0</v>
      </c>
      <c r="G28" s="133"/>
      <c r="H28" s="36"/>
      <c r="I28" s="36"/>
      <c r="J28" s="36"/>
      <c r="K28" s="36"/>
    </row>
    <row r="29" spans="1:11" s="129" customFormat="1" ht="23.25" customHeight="1" x14ac:dyDescent="0.2">
      <c r="A29" s="214"/>
      <c r="B29" s="215" t="s">
        <v>69</v>
      </c>
      <c r="C29" s="169">
        <f>IF(SUM(C9:C27)-C28&lt;0,0,SUM(C9:C27)-C28)</f>
        <v>0</v>
      </c>
      <c r="D29" s="216" t="s">
        <v>70</v>
      </c>
      <c r="E29" s="169">
        <f>SUM(E9:E26)</f>
        <v>26</v>
      </c>
      <c r="F29" s="45">
        <f>IF((SUM(F9:F28))&gt;=E29,E29,IF(SUM(F9,F13,F23,F27,F28)&lt;0,0,(SUM(F9:F26,F28)+F27)))</f>
        <v>0</v>
      </c>
      <c r="G29" s="133"/>
      <c r="H29" s="36"/>
      <c r="I29" s="36"/>
      <c r="J29" s="36"/>
      <c r="K29" s="36"/>
    </row>
    <row r="30" spans="1:11" s="129" customFormat="1" ht="14.25" x14ac:dyDescent="0.2">
      <c r="A30" s="146"/>
      <c r="B30" s="146"/>
      <c r="C30" s="146"/>
      <c r="D30" s="147"/>
      <c r="E30" s="148"/>
      <c r="F30" s="149"/>
      <c r="G30" s="133"/>
      <c r="H30" s="36"/>
      <c r="I30" s="36"/>
      <c r="J30" s="36"/>
      <c r="K30" s="36"/>
    </row>
    <row r="31" spans="1:11" s="129" customFormat="1" ht="14.25" x14ac:dyDescent="0.2">
      <c r="A31" s="146"/>
      <c r="B31" s="146"/>
      <c r="C31" s="146"/>
      <c r="D31" s="147"/>
      <c r="E31" s="148"/>
      <c r="F31" s="146"/>
      <c r="G31" s="133"/>
      <c r="H31" s="36"/>
      <c r="I31" s="36"/>
      <c r="J31" s="36"/>
      <c r="K31" s="36"/>
    </row>
    <row r="32" spans="1:11" s="129" customFormat="1" ht="14.25" x14ac:dyDescent="0.2">
      <c r="A32" s="150"/>
      <c r="B32" s="150"/>
      <c r="C32" s="150"/>
      <c r="D32" s="147"/>
      <c r="E32" s="148"/>
      <c r="F32" s="146"/>
      <c r="G32" s="133"/>
      <c r="H32" s="36"/>
      <c r="I32" s="36"/>
      <c r="J32" s="36"/>
      <c r="K32" s="36"/>
    </row>
    <row r="33" spans="1:11" s="129" customFormat="1" x14ac:dyDescent="0.2">
      <c r="A33" s="146"/>
      <c r="B33" s="146"/>
      <c r="C33" s="146"/>
      <c r="D33" s="151"/>
      <c r="E33" s="127"/>
      <c r="F33" s="128"/>
      <c r="G33" s="133"/>
      <c r="H33" s="40"/>
      <c r="I33" s="40"/>
      <c r="J33" s="36"/>
      <c r="K33" s="36"/>
    </row>
    <row r="34" spans="1:11" s="129" customFormat="1" ht="24.75" customHeight="1" x14ac:dyDescent="0.2">
      <c r="A34" s="44"/>
      <c r="B34" s="44"/>
      <c r="C34" s="44"/>
      <c r="D34" s="151"/>
      <c r="E34" s="127"/>
      <c r="F34" s="128"/>
      <c r="G34" s="133"/>
      <c r="H34" s="40"/>
      <c r="I34" s="40"/>
      <c r="J34" s="36"/>
      <c r="K34" s="36"/>
    </row>
    <row r="35" spans="1:11" s="129" customFormat="1" ht="15" customHeight="1" x14ac:dyDescent="0.2">
      <c r="A35" s="44"/>
      <c r="B35" s="44"/>
      <c r="C35" s="44"/>
      <c r="D35" s="151"/>
      <c r="E35" s="127"/>
      <c r="F35" s="128"/>
      <c r="G35" s="133"/>
      <c r="H35" s="40"/>
      <c r="I35" s="40"/>
      <c r="J35" s="36"/>
      <c r="K35" s="36"/>
    </row>
    <row r="36" spans="1:11" s="129" customFormat="1" ht="15" customHeight="1" x14ac:dyDescent="0.2">
      <c r="A36" s="44"/>
      <c r="B36" s="44"/>
      <c r="C36" s="44"/>
      <c r="D36" s="151"/>
      <c r="E36" s="127"/>
      <c r="F36" s="128"/>
      <c r="G36" s="41"/>
      <c r="H36" s="40"/>
      <c r="I36" s="40"/>
      <c r="J36" s="36"/>
      <c r="K36" s="36"/>
    </row>
    <row r="37" spans="1:11" s="129" customFormat="1" ht="15" customHeight="1" thickBot="1" x14ac:dyDescent="0.25">
      <c r="A37" s="44"/>
      <c r="B37" s="44"/>
      <c r="C37" s="44"/>
      <c r="D37" s="151"/>
      <c r="E37" s="127"/>
      <c r="F37" s="128"/>
      <c r="G37" s="42"/>
      <c r="H37" s="40"/>
      <c r="I37" s="40"/>
      <c r="J37" s="36"/>
      <c r="K37" s="36"/>
    </row>
    <row r="38" spans="1:11" s="129" customFormat="1" ht="15" customHeight="1" x14ac:dyDescent="0.25">
      <c r="A38" s="44"/>
      <c r="B38" s="44"/>
      <c r="C38" s="44"/>
      <c r="D38" s="151"/>
      <c r="E38" s="127"/>
      <c r="F38" s="128"/>
      <c r="G38" s="35"/>
      <c r="H38" s="12"/>
      <c r="I38" s="12"/>
      <c r="J38" s="36"/>
      <c r="K38" s="36"/>
    </row>
    <row r="39" spans="1:11" s="153" customFormat="1" ht="18" customHeight="1" x14ac:dyDescent="0.25">
      <c r="A39" s="152"/>
      <c r="B39" s="152"/>
      <c r="C39" s="152"/>
      <c r="D39" s="151"/>
      <c r="E39" s="127"/>
      <c r="F39" s="128"/>
      <c r="G39" s="35"/>
      <c r="H39" s="12"/>
      <c r="I39" s="12"/>
      <c r="J39" s="43"/>
      <c r="K39" s="43"/>
    </row>
    <row r="40" spans="1:11" s="154" customFormat="1" ht="16.5" customHeight="1" x14ac:dyDescent="0.25">
      <c r="A40" s="146"/>
      <c r="B40" s="146"/>
      <c r="C40" s="146"/>
      <c r="D40" s="151"/>
      <c r="E40" s="127"/>
      <c r="F40" s="128"/>
      <c r="G40" s="12"/>
      <c r="H40" s="12"/>
      <c r="I40" s="12"/>
      <c r="J40" s="40"/>
      <c r="K40" s="40"/>
    </row>
    <row r="41" spans="1:11" s="154" customFormat="1" x14ac:dyDescent="0.25">
      <c r="A41" s="124"/>
      <c r="B41" s="124"/>
      <c r="C41" s="124"/>
      <c r="D41" s="151"/>
      <c r="E41" s="127"/>
      <c r="F41" s="128"/>
      <c r="G41" s="12"/>
      <c r="H41" s="12"/>
      <c r="I41" s="12"/>
      <c r="J41" s="40"/>
      <c r="K41" s="40"/>
    </row>
    <row r="42" spans="1:11" s="154" customFormat="1" ht="13.5" customHeight="1" x14ac:dyDescent="0.25">
      <c r="A42" s="124"/>
      <c r="B42" s="124"/>
      <c r="C42" s="124"/>
      <c r="D42" s="151"/>
      <c r="E42" s="127"/>
      <c r="F42" s="128"/>
      <c r="G42" s="12"/>
      <c r="H42" s="12"/>
      <c r="I42" s="12"/>
      <c r="J42" s="40"/>
      <c r="K42" s="40"/>
    </row>
    <row r="43" spans="1:11" s="154" customFormat="1" ht="17.25" customHeight="1" x14ac:dyDescent="0.25">
      <c r="A43" s="124"/>
      <c r="B43" s="124"/>
      <c r="C43" s="124"/>
      <c r="D43" s="151"/>
      <c r="E43" s="127"/>
      <c r="F43" s="128"/>
      <c r="G43" s="12"/>
      <c r="H43" s="12"/>
      <c r="I43" s="12"/>
      <c r="J43" s="40"/>
      <c r="K43" s="40"/>
    </row>
    <row r="44" spans="1:11" s="154" customFormat="1" ht="17.25" customHeight="1" x14ac:dyDescent="0.25">
      <c r="A44" s="124"/>
      <c r="B44" s="124"/>
      <c r="C44" s="124"/>
      <c r="D44" s="151"/>
      <c r="E44" s="127"/>
      <c r="F44" s="128"/>
      <c r="G44" s="12"/>
      <c r="H44" s="12"/>
      <c r="I44" s="12"/>
      <c r="J44" s="40"/>
      <c r="K44" s="40"/>
    </row>
    <row r="45" spans="1:11" s="154" customFormat="1" ht="15.75" customHeight="1" x14ac:dyDescent="0.25">
      <c r="A45" s="124"/>
      <c r="B45" s="124"/>
      <c r="C45" s="124"/>
      <c r="D45" s="151"/>
      <c r="E45" s="127"/>
      <c r="F45" s="128"/>
      <c r="G45" s="12"/>
      <c r="H45" s="12"/>
      <c r="I45" s="12"/>
      <c r="J45" s="40"/>
      <c r="K45" s="40"/>
    </row>
    <row r="46" spans="1:11" s="154" customFormat="1" ht="15" customHeight="1" x14ac:dyDescent="0.25">
      <c r="A46" s="124"/>
      <c r="B46" s="124"/>
      <c r="C46" s="124"/>
      <c r="D46" s="151"/>
      <c r="E46" s="127"/>
      <c r="F46" s="128"/>
      <c r="G46" s="12"/>
      <c r="H46" s="12"/>
      <c r="I46" s="12"/>
      <c r="J46" s="40"/>
      <c r="K46" s="40"/>
    </row>
    <row r="47" spans="1:11" s="154" customFormat="1" ht="12" customHeight="1" x14ac:dyDescent="0.25">
      <c r="A47" s="124"/>
      <c r="B47" s="124"/>
      <c r="C47" s="124"/>
      <c r="D47" s="151"/>
      <c r="E47" s="127"/>
      <c r="F47" s="128"/>
      <c r="G47" s="12"/>
      <c r="H47" s="12"/>
      <c r="I47" s="12"/>
      <c r="J47" s="40"/>
      <c r="K47" s="40"/>
    </row>
    <row r="48" spans="1:11" s="154" customFormat="1" ht="12" customHeight="1" x14ac:dyDescent="0.25">
      <c r="A48" s="124"/>
      <c r="B48" s="124"/>
      <c r="C48" s="124"/>
      <c r="D48" s="151"/>
      <c r="E48" s="127"/>
      <c r="F48" s="128"/>
      <c r="G48" s="12"/>
      <c r="H48" s="12"/>
      <c r="I48" s="12"/>
      <c r="J48" s="40"/>
      <c r="K48" s="40"/>
    </row>
    <row r="49" spans="1:11" s="154" customFormat="1" ht="12" customHeight="1" x14ac:dyDescent="0.25">
      <c r="A49" s="124"/>
      <c r="B49" s="124"/>
      <c r="C49" s="124"/>
      <c r="D49" s="151"/>
      <c r="E49" s="127"/>
      <c r="F49" s="128"/>
      <c r="G49" s="12"/>
      <c r="H49" s="12"/>
      <c r="I49" s="12"/>
      <c r="J49" s="40"/>
      <c r="K49" s="40"/>
    </row>
    <row r="50" spans="1:11" s="154" customFormat="1" ht="12" customHeight="1" x14ac:dyDescent="0.25">
      <c r="A50" s="124"/>
      <c r="B50" s="124"/>
      <c r="C50" s="124"/>
      <c r="D50" s="151"/>
      <c r="E50" s="127"/>
      <c r="F50" s="128"/>
      <c r="G50" s="12"/>
      <c r="H50" s="12"/>
      <c r="I50" s="12"/>
      <c r="J50" s="40"/>
      <c r="K50" s="40"/>
    </row>
    <row r="51" spans="1:11" ht="12" customHeight="1" x14ac:dyDescent="0.25">
      <c r="J51" s="12"/>
    </row>
    <row r="52" spans="1:11" ht="12" customHeight="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  <row r="412" spans="10:10" x14ac:dyDescent="0.25">
      <c r="J412" s="12"/>
    </row>
  </sheetData>
  <sheetProtection selectLockedCells="1"/>
  <mergeCells count="9"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9:C10 C16:C20 C14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13 C24 C26">
      <formula1>"0,1,2,3,4"</formula1>
    </dataValidation>
    <dataValidation type="list" allowBlank="1" showInputMessage="1" showErrorMessage="1" sqref="C21 C15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8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.375" style="58" customWidth="1"/>
    <col min="2" max="2" width="46.875" style="53" customWidth="1"/>
    <col min="3" max="3" width="7.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0.75" style="53" customWidth="1"/>
    <col min="11" max="11" width="10.75" style="61" customWidth="1"/>
    <col min="12" max="12" width="10.75" style="53" customWidth="1"/>
    <col min="13" max="15" width="10.75" style="58" customWidth="1"/>
    <col min="16" max="16384" width="11" style="58"/>
  </cols>
  <sheetData>
    <row r="1" spans="1:12" ht="21" x14ac:dyDescent="0.35">
      <c r="A1" s="189" t="s">
        <v>39</v>
      </c>
      <c r="B1" s="184"/>
      <c r="C1" s="60"/>
      <c r="D1" s="60"/>
      <c r="E1" s="52" t="s">
        <v>19</v>
      </c>
      <c r="F1" s="264" t="str">
        <f>Zusammenfassung!E1</f>
        <v>B2</v>
      </c>
      <c r="G1" s="264"/>
    </row>
    <row r="2" spans="1:12" ht="21" x14ac:dyDescent="0.35">
      <c r="A2" s="278"/>
      <c r="B2" s="279"/>
      <c r="C2" s="60"/>
      <c r="D2" s="60"/>
      <c r="E2" s="52"/>
      <c r="F2" s="53"/>
      <c r="G2" s="53"/>
    </row>
    <row r="3" spans="1:12" ht="21" x14ac:dyDescent="0.35">
      <c r="A3" s="280" t="s">
        <v>78</v>
      </c>
      <c r="B3" s="257"/>
      <c r="C3" s="265">
        <f>Zusammenfassung!C9</f>
        <v>1234</v>
      </c>
      <c r="D3" s="266"/>
      <c r="E3" s="62"/>
      <c r="F3" s="51"/>
    </row>
    <row r="4" spans="1:12" x14ac:dyDescent="0.25">
      <c r="A4" s="277"/>
      <c r="B4" s="257"/>
      <c r="C4" s="63"/>
      <c r="D4" s="63"/>
      <c r="F4" s="51"/>
    </row>
    <row r="5" spans="1:12" ht="21" customHeight="1" x14ac:dyDescent="0.3">
      <c r="A5" s="280" t="s">
        <v>9</v>
      </c>
      <c r="B5" s="257"/>
      <c r="C5" s="267" t="str">
        <f>Zusammenfassung!$C$11&amp;" "&amp;Zusammenfassung!$E$11</f>
        <v>Muster Hans</v>
      </c>
      <c r="D5" s="267"/>
      <c r="E5" s="267"/>
      <c r="F5" s="51"/>
      <c r="J5" s="55"/>
    </row>
    <row r="6" spans="1:12" x14ac:dyDescent="0.25">
      <c r="A6" s="287"/>
      <c r="B6" s="288"/>
      <c r="C6" s="54"/>
      <c r="D6" s="54"/>
      <c r="F6" s="51"/>
    </row>
    <row r="7" spans="1:12" s="67" customFormat="1" ht="30" customHeight="1" x14ac:dyDescent="0.2">
      <c r="A7" s="289" t="s">
        <v>6</v>
      </c>
      <c r="B7" s="259"/>
      <c r="C7" s="114" t="s">
        <v>13</v>
      </c>
      <c r="D7" s="119" t="s">
        <v>5</v>
      </c>
      <c r="E7" s="114" t="s">
        <v>7</v>
      </c>
      <c r="F7" s="114" t="s">
        <v>4</v>
      </c>
      <c r="G7" s="114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290" t="s">
        <v>124</v>
      </c>
      <c r="B8" s="291"/>
      <c r="C8" s="291"/>
      <c r="D8" s="291"/>
      <c r="E8" s="291"/>
      <c r="F8" s="291"/>
      <c r="G8" s="292"/>
      <c r="H8" s="63"/>
      <c r="I8" s="63"/>
      <c r="J8" s="63"/>
      <c r="K8" s="68"/>
      <c r="L8" s="63"/>
    </row>
    <row r="9" spans="1:12" s="69" customFormat="1" ht="21" customHeight="1" x14ac:dyDescent="0.25">
      <c r="A9" s="110">
        <v>1</v>
      </c>
      <c r="B9" s="243" t="s">
        <v>125</v>
      </c>
      <c r="C9" s="70">
        <v>1</v>
      </c>
      <c r="D9" s="109"/>
      <c r="E9" s="159"/>
      <c r="F9" s="281">
        <f>SUM(C9:C24)</f>
        <v>26</v>
      </c>
      <c r="G9" s="284">
        <f>SUM(D9:D24)</f>
        <v>0</v>
      </c>
      <c r="H9" s="63"/>
      <c r="I9" s="63"/>
      <c r="J9" s="63"/>
      <c r="K9" s="68"/>
      <c r="L9" s="63"/>
    </row>
    <row r="10" spans="1:12" s="69" customFormat="1" ht="21" customHeight="1" x14ac:dyDescent="0.25">
      <c r="A10" s="110">
        <v>2</v>
      </c>
      <c r="B10" s="231" t="s">
        <v>126</v>
      </c>
      <c r="C10" s="70">
        <v>1</v>
      </c>
      <c r="D10" s="109"/>
      <c r="E10" s="159"/>
      <c r="F10" s="282"/>
      <c r="G10" s="285"/>
      <c r="H10" s="63"/>
      <c r="I10" s="63"/>
      <c r="J10" s="63"/>
      <c r="K10" s="68"/>
      <c r="L10" s="63"/>
    </row>
    <row r="11" spans="1:12" s="69" customFormat="1" ht="21" customHeight="1" x14ac:dyDescent="0.25">
      <c r="A11" s="110">
        <v>3</v>
      </c>
      <c r="B11" s="156" t="s">
        <v>130</v>
      </c>
      <c r="C11" s="70">
        <v>2</v>
      </c>
      <c r="D11" s="109"/>
      <c r="E11" s="159"/>
      <c r="F11" s="282"/>
      <c r="G11" s="285"/>
      <c r="H11" s="63"/>
      <c r="I11" s="63"/>
      <c r="J11" s="63"/>
      <c r="K11" s="68"/>
      <c r="L11" s="63"/>
    </row>
    <row r="12" spans="1:12" s="69" customFormat="1" ht="21" customHeight="1" x14ac:dyDescent="0.25">
      <c r="A12" s="110">
        <v>4</v>
      </c>
      <c r="B12" s="156" t="s">
        <v>127</v>
      </c>
      <c r="C12" s="70">
        <v>1</v>
      </c>
      <c r="D12" s="109"/>
      <c r="E12" s="159"/>
      <c r="F12" s="282"/>
      <c r="G12" s="285"/>
      <c r="H12" s="63"/>
      <c r="I12" s="63"/>
      <c r="J12" s="63"/>
      <c r="K12" s="68"/>
      <c r="L12" s="63"/>
    </row>
    <row r="13" spans="1:12" s="69" customFormat="1" ht="21" customHeight="1" x14ac:dyDescent="0.25">
      <c r="A13" s="110">
        <v>5</v>
      </c>
      <c r="B13" s="156" t="s">
        <v>153</v>
      </c>
      <c r="C13" s="70">
        <v>2</v>
      </c>
      <c r="D13" s="109"/>
      <c r="E13" s="159"/>
      <c r="F13" s="282"/>
      <c r="G13" s="285"/>
      <c r="H13" s="63"/>
      <c r="I13" s="63"/>
      <c r="J13" s="63"/>
      <c r="K13" s="68"/>
      <c r="L13" s="63"/>
    </row>
    <row r="14" spans="1:12" s="69" customFormat="1" ht="21" customHeight="1" x14ac:dyDescent="0.25">
      <c r="A14" s="110">
        <v>6</v>
      </c>
      <c r="B14" s="156" t="s">
        <v>131</v>
      </c>
      <c r="C14" s="70">
        <v>2</v>
      </c>
      <c r="D14" s="109"/>
      <c r="E14" s="159"/>
      <c r="F14" s="282"/>
      <c r="G14" s="285"/>
      <c r="H14" s="63"/>
      <c r="I14" s="63"/>
      <c r="J14" s="63"/>
      <c r="K14" s="68"/>
      <c r="L14" s="63"/>
    </row>
    <row r="15" spans="1:12" s="69" customFormat="1" ht="32.65" customHeight="1" x14ac:dyDescent="0.25">
      <c r="A15" s="110">
        <v>7</v>
      </c>
      <c r="B15" s="156" t="s">
        <v>132</v>
      </c>
      <c r="C15" s="70">
        <v>2</v>
      </c>
      <c r="D15" s="109"/>
      <c r="E15" s="159"/>
      <c r="F15" s="282"/>
      <c r="G15" s="285"/>
      <c r="H15" s="63"/>
      <c r="I15" s="63"/>
      <c r="J15" s="63"/>
      <c r="K15" s="68"/>
      <c r="L15" s="63"/>
    </row>
    <row r="16" spans="1:12" s="69" customFormat="1" ht="33" customHeight="1" x14ac:dyDescent="0.25">
      <c r="A16" s="110">
        <v>8</v>
      </c>
      <c r="B16" s="156" t="s">
        <v>172</v>
      </c>
      <c r="C16" s="70">
        <v>2</v>
      </c>
      <c r="D16" s="109"/>
      <c r="E16" s="159"/>
      <c r="F16" s="282"/>
      <c r="G16" s="285"/>
      <c r="H16" s="63"/>
      <c r="I16" s="63"/>
      <c r="J16" s="63"/>
      <c r="K16" s="68"/>
      <c r="L16" s="63"/>
    </row>
    <row r="17" spans="1:12" s="69" customFormat="1" ht="45" x14ac:dyDescent="0.25">
      <c r="A17" s="110">
        <v>9</v>
      </c>
      <c r="B17" s="156" t="s">
        <v>173</v>
      </c>
      <c r="C17" s="70">
        <v>1</v>
      </c>
      <c r="D17" s="109"/>
      <c r="E17" s="159"/>
      <c r="F17" s="282"/>
      <c r="G17" s="285"/>
      <c r="H17" s="63"/>
      <c r="I17" s="63"/>
      <c r="J17" s="63"/>
      <c r="K17" s="68"/>
      <c r="L17" s="63"/>
    </row>
    <row r="18" spans="1:12" s="69" customFormat="1" ht="66.95" customHeight="1" x14ac:dyDescent="0.25">
      <c r="A18" s="110">
        <v>10</v>
      </c>
      <c r="B18" s="156" t="s">
        <v>174</v>
      </c>
      <c r="C18" s="70">
        <v>2</v>
      </c>
      <c r="D18" s="109"/>
      <c r="E18" s="159"/>
      <c r="F18" s="282"/>
      <c r="G18" s="285"/>
      <c r="H18" s="63"/>
      <c r="I18" s="63"/>
      <c r="J18" s="63"/>
      <c r="K18" s="68"/>
      <c r="L18" s="63"/>
    </row>
    <row r="19" spans="1:12" s="69" customFormat="1" ht="20.100000000000001" customHeight="1" x14ac:dyDescent="0.25">
      <c r="A19" s="290" t="s">
        <v>128</v>
      </c>
      <c r="B19" s="291"/>
      <c r="C19" s="239"/>
      <c r="D19" s="239"/>
      <c r="E19" s="239"/>
      <c r="F19" s="283"/>
      <c r="G19" s="285"/>
      <c r="H19" s="63"/>
      <c r="I19" s="63"/>
      <c r="J19" s="63"/>
      <c r="K19" s="68"/>
      <c r="L19" s="63"/>
    </row>
    <row r="20" spans="1:12" s="69" customFormat="1" ht="60" x14ac:dyDescent="0.25">
      <c r="A20" s="217">
        <v>11</v>
      </c>
      <c r="B20" s="226" t="s">
        <v>167</v>
      </c>
      <c r="C20" s="223">
        <v>2</v>
      </c>
      <c r="D20" s="109"/>
      <c r="E20" s="236"/>
      <c r="F20" s="282"/>
      <c r="G20" s="285"/>
      <c r="H20" s="63"/>
      <c r="I20" s="63"/>
      <c r="J20" s="63"/>
      <c r="K20" s="68"/>
      <c r="L20" s="63"/>
    </row>
    <row r="21" spans="1:12" s="69" customFormat="1" ht="21" customHeight="1" x14ac:dyDescent="0.25">
      <c r="A21" s="110">
        <v>12</v>
      </c>
      <c r="B21" s="156" t="s">
        <v>165</v>
      </c>
      <c r="C21" s="70">
        <v>2</v>
      </c>
      <c r="D21" s="109"/>
      <c r="E21" s="159"/>
      <c r="F21" s="282"/>
      <c r="G21" s="285"/>
      <c r="H21" s="63"/>
      <c r="I21" s="63"/>
      <c r="J21" s="63"/>
      <c r="K21" s="68"/>
      <c r="L21" s="63"/>
    </row>
    <row r="22" spans="1:12" s="69" customFormat="1" ht="21" customHeight="1" x14ac:dyDescent="0.25">
      <c r="A22" s="110">
        <v>13</v>
      </c>
      <c r="B22" s="156" t="s">
        <v>133</v>
      </c>
      <c r="C22" s="70">
        <v>1</v>
      </c>
      <c r="D22" s="109"/>
      <c r="E22" s="159"/>
      <c r="F22" s="282"/>
      <c r="G22" s="285"/>
      <c r="H22" s="63"/>
      <c r="I22" s="63"/>
      <c r="J22" s="63"/>
      <c r="K22" s="68"/>
      <c r="L22" s="63"/>
    </row>
    <row r="23" spans="1:12" s="69" customFormat="1" ht="20.100000000000001" customHeight="1" x14ac:dyDescent="0.25">
      <c r="A23" s="290" t="s">
        <v>129</v>
      </c>
      <c r="B23" s="291"/>
      <c r="C23" s="239"/>
      <c r="D23" s="239"/>
      <c r="E23" s="240"/>
      <c r="F23" s="282"/>
      <c r="G23" s="285"/>
      <c r="H23" s="63"/>
      <c r="I23" s="63"/>
      <c r="J23" s="63"/>
      <c r="K23" s="68"/>
      <c r="L23" s="63"/>
    </row>
    <row r="24" spans="1:12" s="69" customFormat="1" ht="174" customHeight="1" x14ac:dyDescent="0.25">
      <c r="A24" s="234">
        <v>14</v>
      </c>
      <c r="B24" s="241" t="s">
        <v>178</v>
      </c>
      <c r="C24" s="223">
        <v>5</v>
      </c>
      <c r="D24" s="237"/>
      <c r="E24" s="236"/>
      <c r="F24" s="282"/>
      <c r="G24" s="285"/>
      <c r="H24" s="63"/>
      <c r="I24" s="63"/>
      <c r="J24" s="63"/>
      <c r="K24" s="68"/>
      <c r="L24" s="63"/>
    </row>
    <row r="25" spans="1:12" s="67" customFormat="1" ht="23.45" customHeight="1" x14ac:dyDescent="0.25">
      <c r="A25" s="286" t="s">
        <v>87</v>
      </c>
      <c r="B25" s="255"/>
      <c r="C25" s="235">
        <f>SUM(C9:C24)</f>
        <v>26</v>
      </c>
      <c r="D25" s="213">
        <f>SUM(D9:D24)</f>
        <v>0</v>
      </c>
      <c r="E25" s="160"/>
      <c r="F25" s="160">
        <f>SUM(F9:F24)</f>
        <v>26</v>
      </c>
      <c r="G25" s="57">
        <f>SUM(G9:G24)</f>
        <v>0</v>
      </c>
      <c r="H25" s="63"/>
      <c r="I25" s="65"/>
      <c r="J25" s="65"/>
      <c r="K25" s="65"/>
      <c r="L25" s="65"/>
    </row>
    <row r="26" spans="1:12" s="67" customFormat="1" x14ac:dyDescent="0.25">
      <c r="B26" s="71"/>
      <c r="C26" s="72"/>
      <c r="D26" s="72"/>
      <c r="E26" s="73"/>
      <c r="F26" s="74"/>
      <c r="G26" s="75"/>
      <c r="H26" s="63"/>
      <c r="I26" s="65"/>
      <c r="J26" s="65"/>
      <c r="K26" s="65"/>
      <c r="L26" s="65"/>
    </row>
    <row r="27" spans="1:12" s="67" customFormat="1" x14ac:dyDescent="0.25">
      <c r="B27" s="71"/>
      <c r="C27" s="76"/>
      <c r="D27" s="76"/>
      <c r="E27" s="73"/>
      <c r="F27" s="74"/>
      <c r="G27" s="71"/>
      <c r="H27" s="63"/>
      <c r="I27" s="65"/>
      <c r="J27" s="65"/>
      <c r="K27" s="65"/>
      <c r="L27" s="65"/>
    </row>
    <row r="28" spans="1:12" s="67" customFormat="1" x14ac:dyDescent="0.25">
      <c r="B28" s="77"/>
      <c r="C28" s="76"/>
      <c r="D28" s="76"/>
      <c r="E28" s="73"/>
      <c r="F28" s="74"/>
      <c r="G28" s="71"/>
      <c r="H28" s="63"/>
      <c r="I28" s="65"/>
      <c r="J28" s="65"/>
      <c r="K28" s="65"/>
      <c r="L28" s="65"/>
    </row>
    <row r="29" spans="1:12" s="67" customFormat="1" x14ac:dyDescent="0.25">
      <c r="B29" s="71"/>
      <c r="C29" s="78"/>
      <c r="D29" s="78"/>
      <c r="E29" s="64"/>
      <c r="F29" s="55"/>
      <c r="G29" s="51"/>
      <c r="H29" s="63"/>
      <c r="I29" s="71"/>
      <c r="J29" s="71"/>
      <c r="K29" s="65"/>
      <c r="L29" s="65"/>
    </row>
    <row r="30" spans="1:12" s="67" customFormat="1" ht="24.75" customHeight="1" x14ac:dyDescent="0.25">
      <c r="B30" s="65"/>
      <c r="C30" s="78"/>
      <c r="D30" s="78"/>
      <c r="E30" s="64"/>
      <c r="F30" s="55"/>
      <c r="G30" s="51"/>
      <c r="H30" s="63"/>
      <c r="I30" s="71"/>
      <c r="J30" s="71"/>
      <c r="K30" s="65"/>
      <c r="L30" s="65"/>
    </row>
    <row r="31" spans="1:12" s="67" customFormat="1" ht="15" customHeight="1" x14ac:dyDescent="0.25">
      <c r="B31" s="65"/>
      <c r="C31" s="78"/>
      <c r="D31" s="78"/>
      <c r="E31" s="64"/>
      <c r="F31" s="55"/>
      <c r="G31" s="51"/>
      <c r="H31" s="63"/>
      <c r="I31" s="71"/>
      <c r="J31" s="71"/>
      <c r="K31" s="65"/>
      <c r="L31" s="65"/>
    </row>
    <row r="32" spans="1:12" s="67" customFormat="1" ht="15" customHeight="1" x14ac:dyDescent="0.25">
      <c r="B32" s="65"/>
      <c r="C32" s="78"/>
      <c r="D32" s="78"/>
      <c r="E32" s="64"/>
      <c r="F32" s="55"/>
      <c r="G32" s="51"/>
      <c r="H32" s="63"/>
      <c r="I32" s="71"/>
      <c r="J32" s="71"/>
      <c r="K32" s="65"/>
      <c r="L32" s="65"/>
    </row>
    <row r="33" spans="2:12" s="67" customFormat="1" ht="15" customHeight="1" x14ac:dyDescent="0.25">
      <c r="B33" s="65"/>
      <c r="C33" s="78"/>
      <c r="D33" s="78"/>
      <c r="E33" s="64"/>
      <c r="F33" s="55"/>
      <c r="G33" s="51"/>
      <c r="H33" s="63"/>
      <c r="I33" s="71"/>
      <c r="J33" s="71"/>
      <c r="K33" s="65"/>
      <c r="L33" s="65"/>
    </row>
    <row r="34" spans="2:12" s="67" customFormat="1" ht="15" customHeight="1" x14ac:dyDescent="0.25">
      <c r="B34" s="65"/>
      <c r="C34" s="78"/>
      <c r="D34" s="78"/>
      <c r="E34" s="64"/>
      <c r="F34" s="55"/>
      <c r="G34" s="51"/>
      <c r="H34" s="63"/>
      <c r="I34" s="53"/>
      <c r="J34" s="53"/>
      <c r="K34" s="65"/>
      <c r="L34" s="65"/>
    </row>
    <row r="35" spans="2:12" s="80" customFormat="1" ht="18" customHeight="1" x14ac:dyDescent="0.25">
      <c r="B35" s="79"/>
      <c r="C35" s="78"/>
      <c r="D35" s="78"/>
      <c r="E35" s="64"/>
      <c r="F35" s="55"/>
      <c r="G35" s="51"/>
      <c r="H35" s="63"/>
      <c r="I35" s="53"/>
      <c r="J35" s="53"/>
      <c r="K35" s="79"/>
      <c r="L35" s="79"/>
    </row>
    <row r="36" spans="2:12" s="81" customFormat="1" ht="16.5" customHeight="1" x14ac:dyDescent="0.25">
      <c r="B36" s="71"/>
      <c r="C36" s="78"/>
      <c r="D36" s="78"/>
      <c r="E36" s="64"/>
      <c r="F36" s="55"/>
      <c r="G36" s="51"/>
      <c r="H36" s="63"/>
      <c r="I36" s="53"/>
      <c r="J36" s="53"/>
      <c r="K36" s="71"/>
      <c r="L36" s="71"/>
    </row>
    <row r="37" spans="2:12" s="81" customFormat="1" x14ac:dyDescent="0.25">
      <c r="B37" s="53"/>
      <c r="C37" s="78"/>
      <c r="D37" s="78"/>
      <c r="E37" s="64"/>
      <c r="F37" s="55"/>
      <c r="G37" s="51"/>
      <c r="H37" s="63"/>
      <c r="I37" s="53"/>
      <c r="J37" s="53"/>
      <c r="K37" s="71"/>
      <c r="L37" s="71"/>
    </row>
    <row r="38" spans="2:12" s="81" customFormat="1" ht="13.5" customHeight="1" x14ac:dyDescent="0.25">
      <c r="B38" s="53"/>
      <c r="C38" s="78"/>
      <c r="D38" s="78"/>
      <c r="E38" s="64"/>
      <c r="F38" s="55"/>
      <c r="G38" s="51"/>
      <c r="H38" s="63"/>
      <c r="I38" s="53"/>
      <c r="J38" s="53"/>
      <c r="K38" s="71"/>
      <c r="L38" s="71"/>
    </row>
    <row r="39" spans="2:12" s="81" customFormat="1" ht="17.25" customHeight="1" x14ac:dyDescent="0.25">
      <c r="B39" s="53"/>
      <c r="C39" s="78"/>
      <c r="D39" s="78"/>
      <c r="E39" s="64"/>
      <c r="F39" s="55"/>
      <c r="G39" s="51"/>
      <c r="H39" s="63"/>
      <c r="I39" s="53"/>
      <c r="J39" s="53"/>
      <c r="K39" s="71"/>
      <c r="L39" s="71"/>
    </row>
    <row r="40" spans="2:12" s="81" customFormat="1" ht="17.25" customHeight="1" x14ac:dyDescent="0.25">
      <c r="B40" s="53"/>
      <c r="C40" s="78"/>
      <c r="D40" s="78"/>
      <c r="E40" s="64"/>
      <c r="F40" s="55"/>
      <c r="G40" s="51"/>
      <c r="H40" s="63"/>
      <c r="I40" s="53"/>
      <c r="J40" s="53"/>
      <c r="K40" s="71"/>
      <c r="L40" s="71"/>
    </row>
    <row r="41" spans="2:12" s="81" customFormat="1" ht="15.75" customHeight="1" x14ac:dyDescent="0.25">
      <c r="B41" s="53"/>
      <c r="C41" s="78"/>
      <c r="D41" s="78"/>
      <c r="E41" s="64"/>
      <c r="F41" s="55"/>
      <c r="G41" s="51"/>
      <c r="H41" s="63"/>
      <c r="I41" s="53"/>
      <c r="J41" s="53"/>
      <c r="K41" s="71"/>
      <c r="L41" s="71"/>
    </row>
    <row r="42" spans="2:12" s="81" customFormat="1" ht="15" customHeight="1" x14ac:dyDescent="0.25">
      <c r="B42" s="53"/>
      <c r="C42" s="78"/>
      <c r="D42" s="78"/>
      <c r="E42" s="64"/>
      <c r="F42" s="55"/>
      <c r="G42" s="51"/>
      <c r="H42" s="63"/>
      <c r="I42" s="53"/>
      <c r="J42" s="53"/>
      <c r="K42" s="71"/>
      <c r="L42" s="71"/>
    </row>
    <row r="43" spans="2:12" s="81" customFormat="1" ht="12" customHeight="1" x14ac:dyDescent="0.25">
      <c r="B43" s="53"/>
      <c r="C43" s="78"/>
      <c r="D43" s="78"/>
      <c r="E43" s="64"/>
      <c r="F43" s="55"/>
      <c r="G43" s="51"/>
      <c r="H43" s="63"/>
      <c r="I43" s="53"/>
      <c r="J43" s="53"/>
      <c r="K43" s="71"/>
      <c r="L43" s="71"/>
    </row>
    <row r="44" spans="2:12" s="81" customFormat="1" ht="12" customHeight="1" x14ac:dyDescent="0.25">
      <c r="B44" s="53"/>
      <c r="C44" s="78"/>
      <c r="D44" s="78"/>
      <c r="E44" s="64"/>
      <c r="F44" s="55"/>
      <c r="G44" s="51"/>
      <c r="H44" s="63"/>
      <c r="I44" s="53"/>
      <c r="J44" s="53"/>
      <c r="K44" s="71"/>
      <c r="L44" s="71"/>
    </row>
    <row r="45" spans="2:12" s="81" customFormat="1" ht="12" customHeight="1" x14ac:dyDescent="0.25">
      <c r="B45" s="53"/>
      <c r="C45" s="78"/>
      <c r="D45" s="78"/>
      <c r="E45" s="64"/>
      <c r="F45" s="55"/>
      <c r="G45" s="51"/>
      <c r="H45" s="63"/>
      <c r="I45" s="53"/>
      <c r="J45" s="53"/>
      <c r="K45" s="71"/>
      <c r="L45" s="71"/>
    </row>
    <row r="46" spans="2:12" s="81" customFormat="1" ht="12" customHeight="1" x14ac:dyDescent="0.25">
      <c r="B46" s="53"/>
      <c r="C46" s="78"/>
      <c r="D46" s="78"/>
      <c r="E46" s="64"/>
      <c r="F46" s="55"/>
      <c r="G46" s="51"/>
      <c r="H46" s="63"/>
      <c r="I46" s="53"/>
      <c r="J46" s="53"/>
      <c r="K46" s="71"/>
      <c r="L46" s="71"/>
    </row>
    <row r="47" spans="2:12" ht="12" customHeight="1" x14ac:dyDescent="0.25">
      <c r="K47" s="53"/>
    </row>
    <row r="48" spans="2:12" ht="12" customHeight="1" x14ac:dyDescent="0.25">
      <c r="K48" s="53"/>
    </row>
    <row r="49" spans="3:11" x14ac:dyDescent="0.25">
      <c r="K49" s="53"/>
    </row>
    <row r="50" spans="3:11" x14ac:dyDescent="0.25">
      <c r="K50" s="53"/>
    </row>
    <row r="51" spans="3:11" x14ac:dyDescent="0.25">
      <c r="K51" s="53"/>
    </row>
    <row r="52" spans="3:11" x14ac:dyDescent="0.25">
      <c r="K52" s="53"/>
    </row>
    <row r="53" spans="3:11" x14ac:dyDescent="0.25">
      <c r="K53" s="53"/>
    </row>
    <row r="54" spans="3:11" x14ac:dyDescent="0.25">
      <c r="K54" s="53"/>
    </row>
    <row r="55" spans="3:11" s="53" customFormat="1" x14ac:dyDescent="0.25">
      <c r="C55" s="78"/>
      <c r="D55" s="78"/>
      <c r="E55" s="64"/>
      <c r="F55" s="55"/>
      <c r="G55" s="51"/>
    </row>
    <row r="56" spans="3:11" s="53" customFormat="1" x14ac:dyDescent="0.25">
      <c r="C56" s="78"/>
      <c r="D56" s="78"/>
      <c r="E56" s="64"/>
      <c r="F56" s="55"/>
      <c r="G56" s="51"/>
    </row>
    <row r="57" spans="3:11" s="53" customFormat="1" x14ac:dyDescent="0.25">
      <c r="C57" s="78"/>
      <c r="D57" s="78"/>
      <c r="E57" s="64"/>
      <c r="F57" s="55"/>
      <c r="G57" s="51"/>
    </row>
    <row r="58" spans="3:11" s="53" customFormat="1" x14ac:dyDescent="0.25">
      <c r="C58" s="78"/>
      <c r="D58" s="78"/>
      <c r="E58" s="64"/>
      <c r="F58" s="55"/>
      <c r="G58" s="51"/>
    </row>
    <row r="59" spans="3:11" s="53" customFormat="1" x14ac:dyDescent="0.25">
      <c r="C59" s="78"/>
      <c r="D59" s="78"/>
      <c r="E59" s="64"/>
      <c r="F59" s="55"/>
      <c r="G59" s="51"/>
    </row>
    <row r="60" spans="3:11" s="53" customFormat="1" x14ac:dyDescent="0.25">
      <c r="C60" s="78"/>
      <c r="D60" s="78"/>
      <c r="E60" s="64"/>
      <c r="F60" s="55"/>
      <c r="G60" s="51"/>
    </row>
    <row r="61" spans="3:11" s="53" customFormat="1" x14ac:dyDescent="0.25">
      <c r="C61" s="78"/>
      <c r="D61" s="78"/>
      <c r="E61" s="64"/>
      <c r="F61" s="55"/>
      <c r="G61" s="51"/>
    </row>
    <row r="62" spans="3:11" s="53" customFormat="1" x14ac:dyDescent="0.25">
      <c r="C62" s="78"/>
      <c r="D62" s="78"/>
      <c r="E62" s="64"/>
      <c r="F62" s="55"/>
      <c r="G62" s="51"/>
    </row>
    <row r="63" spans="3:11" s="53" customFormat="1" x14ac:dyDescent="0.25">
      <c r="C63" s="78"/>
      <c r="D63" s="78"/>
      <c r="E63" s="64"/>
      <c r="F63" s="55"/>
      <c r="G63" s="51"/>
    </row>
    <row r="64" spans="3:11" s="53" customFormat="1" x14ac:dyDescent="0.25">
      <c r="C64" s="78"/>
      <c r="D64" s="78"/>
      <c r="E64" s="64"/>
      <c r="F64" s="55"/>
      <c r="G64" s="51"/>
    </row>
    <row r="65" spans="3:7" s="53" customFormat="1" x14ac:dyDescent="0.25">
      <c r="C65" s="78"/>
      <c r="D65" s="78"/>
      <c r="E65" s="64"/>
      <c r="F65" s="55"/>
      <c r="G65" s="51"/>
    </row>
    <row r="66" spans="3:7" s="53" customFormat="1" x14ac:dyDescent="0.25">
      <c r="C66" s="78"/>
      <c r="D66" s="78"/>
      <c r="E66" s="64"/>
      <c r="F66" s="55"/>
      <c r="G66" s="51"/>
    </row>
    <row r="67" spans="3:7" s="53" customFormat="1" x14ac:dyDescent="0.25">
      <c r="C67" s="78"/>
      <c r="D67" s="78"/>
      <c r="E67" s="64"/>
      <c r="F67" s="55"/>
      <c r="G67" s="51"/>
    </row>
    <row r="68" spans="3:7" s="53" customFormat="1" x14ac:dyDescent="0.25">
      <c r="C68" s="78"/>
      <c r="D68" s="78"/>
      <c r="E68" s="64"/>
      <c r="F68" s="55"/>
      <c r="G68" s="51"/>
    </row>
    <row r="69" spans="3:7" s="53" customFormat="1" x14ac:dyDescent="0.25">
      <c r="C69" s="78"/>
      <c r="D69" s="78"/>
      <c r="E69" s="64"/>
      <c r="F69" s="55"/>
      <c r="G69" s="51"/>
    </row>
    <row r="70" spans="3:7" s="53" customFormat="1" x14ac:dyDescent="0.25">
      <c r="C70" s="78"/>
      <c r="D70" s="78"/>
      <c r="E70" s="64"/>
      <c r="F70" s="55"/>
      <c r="G70" s="51"/>
    </row>
    <row r="71" spans="3:7" s="53" customFormat="1" x14ac:dyDescent="0.25">
      <c r="C71" s="78"/>
      <c r="D71" s="78"/>
      <c r="E71" s="64"/>
      <c r="F71" s="55"/>
      <c r="G71" s="51"/>
    </row>
    <row r="72" spans="3:7" s="53" customFormat="1" x14ac:dyDescent="0.25">
      <c r="C72" s="78"/>
      <c r="D72" s="78"/>
      <c r="E72" s="64"/>
      <c r="F72" s="55"/>
      <c r="G72" s="51"/>
    </row>
    <row r="73" spans="3:7" s="53" customFormat="1" x14ac:dyDescent="0.25">
      <c r="C73" s="78"/>
      <c r="D73" s="78"/>
      <c r="E73" s="64"/>
      <c r="F73" s="55"/>
      <c r="G73" s="51"/>
    </row>
    <row r="74" spans="3:7" s="53" customFormat="1" x14ac:dyDescent="0.25">
      <c r="C74" s="78"/>
      <c r="D74" s="78"/>
      <c r="E74" s="64"/>
      <c r="F74" s="55"/>
      <c r="G74" s="51"/>
    </row>
    <row r="75" spans="3:7" s="53" customFormat="1" x14ac:dyDescent="0.25">
      <c r="C75" s="78"/>
      <c r="D75" s="78"/>
      <c r="E75" s="64"/>
      <c r="F75" s="55"/>
      <c r="G75" s="51"/>
    </row>
    <row r="76" spans="3:7" s="53" customFormat="1" x14ac:dyDescent="0.25">
      <c r="C76" s="78"/>
      <c r="D76" s="78"/>
      <c r="E76" s="64"/>
      <c r="F76" s="55"/>
      <c r="G76" s="51"/>
    </row>
    <row r="77" spans="3:7" s="53" customFormat="1" x14ac:dyDescent="0.25">
      <c r="C77" s="78"/>
      <c r="D77" s="78"/>
      <c r="E77" s="64"/>
      <c r="F77" s="55"/>
      <c r="G77" s="51"/>
    </row>
    <row r="78" spans="3:7" s="53" customFormat="1" x14ac:dyDescent="0.25">
      <c r="C78" s="78"/>
      <c r="D78" s="78"/>
      <c r="E78" s="64"/>
      <c r="F78" s="55"/>
      <c r="G78" s="51"/>
    </row>
    <row r="79" spans="3:7" s="53" customFormat="1" x14ac:dyDescent="0.25">
      <c r="C79" s="78"/>
      <c r="D79" s="78"/>
      <c r="E79" s="64"/>
      <c r="F79" s="55"/>
      <c r="G79" s="51"/>
    </row>
    <row r="80" spans="3:7" s="53" customFormat="1" x14ac:dyDescent="0.25">
      <c r="C80" s="78"/>
      <c r="D80" s="78"/>
      <c r="E80" s="64"/>
      <c r="F80" s="55"/>
      <c r="G80" s="51"/>
    </row>
    <row r="81" spans="3:7" s="53" customFormat="1" x14ac:dyDescent="0.25">
      <c r="C81" s="78"/>
      <c r="D81" s="78"/>
      <c r="E81" s="64"/>
      <c r="F81" s="55"/>
      <c r="G81" s="51"/>
    </row>
    <row r="82" spans="3:7" s="53" customFormat="1" x14ac:dyDescent="0.25">
      <c r="C82" s="78"/>
      <c r="D82" s="78"/>
      <c r="E82" s="64"/>
      <c r="F82" s="55"/>
      <c r="G82" s="51"/>
    </row>
    <row r="83" spans="3:7" s="53" customFormat="1" x14ac:dyDescent="0.25">
      <c r="C83" s="78"/>
      <c r="D83" s="78"/>
      <c r="E83" s="64"/>
      <c r="F83" s="55"/>
      <c r="G83" s="51"/>
    </row>
    <row r="84" spans="3:7" s="53" customFormat="1" x14ac:dyDescent="0.25">
      <c r="C84" s="78"/>
      <c r="D84" s="78"/>
      <c r="E84" s="64"/>
      <c r="F84" s="55"/>
      <c r="G84" s="51"/>
    </row>
    <row r="85" spans="3:7" s="53" customFormat="1" x14ac:dyDescent="0.25">
      <c r="C85" s="78"/>
      <c r="D85" s="78"/>
      <c r="E85" s="64"/>
      <c r="F85" s="55"/>
      <c r="G85" s="51"/>
    </row>
    <row r="86" spans="3:7" s="53" customFormat="1" x14ac:dyDescent="0.25">
      <c r="C86" s="78"/>
      <c r="D86" s="78"/>
      <c r="E86" s="64"/>
      <c r="F86" s="55"/>
      <c r="G86" s="51"/>
    </row>
    <row r="87" spans="3:7" s="53" customFormat="1" x14ac:dyDescent="0.25">
      <c r="C87" s="78"/>
      <c r="D87" s="78"/>
      <c r="E87" s="64"/>
      <c r="F87" s="55"/>
      <c r="G87" s="51"/>
    </row>
    <row r="88" spans="3:7" s="53" customFormat="1" x14ac:dyDescent="0.25">
      <c r="C88" s="78"/>
      <c r="D88" s="78"/>
      <c r="E88" s="64"/>
      <c r="F88" s="55"/>
      <c r="G88" s="51"/>
    </row>
    <row r="89" spans="3:7" s="53" customFormat="1" x14ac:dyDescent="0.25">
      <c r="C89" s="78"/>
      <c r="D89" s="78"/>
      <c r="E89" s="64"/>
      <c r="F89" s="55"/>
      <c r="G89" s="51"/>
    </row>
    <row r="90" spans="3:7" s="53" customFormat="1" x14ac:dyDescent="0.25">
      <c r="C90" s="78"/>
      <c r="D90" s="78"/>
      <c r="E90" s="64"/>
      <c r="F90" s="55"/>
      <c r="G90" s="51"/>
    </row>
    <row r="91" spans="3:7" s="53" customFormat="1" x14ac:dyDescent="0.25">
      <c r="C91" s="78"/>
      <c r="D91" s="78"/>
      <c r="E91" s="64"/>
      <c r="F91" s="55"/>
      <c r="G91" s="51"/>
    </row>
    <row r="92" spans="3:7" s="53" customFormat="1" x14ac:dyDescent="0.25">
      <c r="C92" s="78"/>
      <c r="D92" s="78"/>
      <c r="E92" s="64"/>
      <c r="F92" s="55"/>
      <c r="G92" s="51"/>
    </row>
    <row r="93" spans="3:7" s="53" customFormat="1" x14ac:dyDescent="0.25">
      <c r="C93" s="78"/>
      <c r="D93" s="78"/>
      <c r="E93" s="64"/>
      <c r="F93" s="55"/>
      <c r="G93" s="51"/>
    </row>
    <row r="94" spans="3:7" s="53" customFormat="1" x14ac:dyDescent="0.25">
      <c r="C94" s="78"/>
      <c r="D94" s="78"/>
      <c r="E94" s="64"/>
      <c r="F94" s="55"/>
      <c r="G94" s="51"/>
    </row>
    <row r="95" spans="3:7" s="53" customFormat="1" x14ac:dyDescent="0.25">
      <c r="C95" s="78"/>
      <c r="D95" s="78"/>
      <c r="E95" s="64"/>
      <c r="F95" s="55"/>
      <c r="G95" s="51"/>
    </row>
    <row r="96" spans="3:7" s="53" customFormat="1" x14ac:dyDescent="0.25">
      <c r="C96" s="78"/>
      <c r="D96" s="78"/>
      <c r="E96" s="64"/>
      <c r="F96" s="55"/>
      <c r="G96" s="51"/>
    </row>
    <row r="97" spans="3:7" s="53" customFormat="1" x14ac:dyDescent="0.25">
      <c r="C97" s="78"/>
      <c r="D97" s="78"/>
      <c r="E97" s="64"/>
      <c r="F97" s="55"/>
      <c r="G97" s="51"/>
    </row>
    <row r="98" spans="3:7" s="53" customFormat="1" x14ac:dyDescent="0.25">
      <c r="C98" s="78"/>
      <c r="D98" s="78"/>
      <c r="E98" s="64"/>
      <c r="F98" s="55"/>
      <c r="G98" s="51"/>
    </row>
    <row r="99" spans="3:7" s="53" customFormat="1" x14ac:dyDescent="0.25">
      <c r="C99" s="78"/>
      <c r="D99" s="78"/>
      <c r="E99" s="64"/>
      <c r="F99" s="55"/>
      <c r="G99" s="51"/>
    </row>
    <row r="100" spans="3:7" s="53" customFormat="1" x14ac:dyDescent="0.25">
      <c r="C100" s="78"/>
      <c r="D100" s="78"/>
      <c r="E100" s="64"/>
      <c r="F100" s="55"/>
      <c r="G100" s="51"/>
    </row>
    <row r="101" spans="3:7" s="53" customFormat="1" x14ac:dyDescent="0.25">
      <c r="C101" s="78"/>
      <c r="D101" s="78"/>
      <c r="E101" s="64"/>
      <c r="F101" s="55"/>
      <c r="G101" s="51"/>
    </row>
    <row r="102" spans="3:7" s="53" customFormat="1" x14ac:dyDescent="0.25">
      <c r="C102" s="78"/>
      <c r="D102" s="78"/>
      <c r="E102" s="64"/>
      <c r="F102" s="55"/>
      <c r="G102" s="51"/>
    </row>
    <row r="103" spans="3:7" s="53" customFormat="1" x14ac:dyDescent="0.25">
      <c r="C103" s="78"/>
      <c r="D103" s="78"/>
      <c r="E103" s="64"/>
      <c r="F103" s="55"/>
      <c r="G103" s="51"/>
    </row>
    <row r="104" spans="3:7" s="53" customFormat="1" x14ac:dyDescent="0.25">
      <c r="C104" s="78"/>
      <c r="D104" s="78"/>
      <c r="E104" s="64"/>
      <c r="F104" s="55"/>
      <c r="G104" s="51"/>
    </row>
    <row r="105" spans="3:7" s="53" customFormat="1" x14ac:dyDescent="0.25">
      <c r="C105" s="78"/>
      <c r="D105" s="78"/>
      <c r="E105" s="64"/>
      <c r="F105" s="55"/>
      <c r="G105" s="51"/>
    </row>
    <row r="106" spans="3:7" s="53" customFormat="1" x14ac:dyDescent="0.25">
      <c r="C106" s="78"/>
      <c r="D106" s="78"/>
      <c r="E106" s="64"/>
      <c r="F106" s="55"/>
      <c r="G106" s="51"/>
    </row>
    <row r="107" spans="3:7" s="53" customFormat="1" x14ac:dyDescent="0.25">
      <c r="C107" s="78"/>
      <c r="D107" s="78"/>
      <c r="E107" s="64"/>
      <c r="F107" s="55"/>
      <c r="G107" s="51"/>
    </row>
    <row r="108" spans="3:7" s="53" customFormat="1" x14ac:dyDescent="0.25">
      <c r="C108" s="78"/>
      <c r="D108" s="78"/>
      <c r="E108" s="64"/>
      <c r="F108" s="55"/>
      <c r="G108" s="51"/>
    </row>
    <row r="109" spans="3:7" s="53" customFormat="1" x14ac:dyDescent="0.25">
      <c r="C109" s="78"/>
      <c r="D109" s="78"/>
      <c r="E109" s="64"/>
      <c r="F109" s="55"/>
      <c r="G109" s="51"/>
    </row>
    <row r="110" spans="3:7" s="53" customFormat="1" x14ac:dyDescent="0.25">
      <c r="C110" s="78"/>
      <c r="D110" s="78"/>
      <c r="E110" s="64"/>
      <c r="F110" s="55"/>
      <c r="G110" s="51"/>
    </row>
    <row r="111" spans="3:7" s="53" customFormat="1" x14ac:dyDescent="0.25">
      <c r="C111" s="78"/>
      <c r="D111" s="78"/>
      <c r="E111" s="64"/>
      <c r="F111" s="55"/>
      <c r="G111" s="51"/>
    </row>
    <row r="112" spans="3:7" s="53" customFormat="1" x14ac:dyDescent="0.25">
      <c r="C112" s="78"/>
      <c r="D112" s="78"/>
      <c r="E112" s="64"/>
      <c r="F112" s="55"/>
      <c r="G112" s="51"/>
    </row>
    <row r="113" spans="3:7" s="53" customFormat="1" x14ac:dyDescent="0.25">
      <c r="C113" s="78"/>
      <c r="D113" s="78"/>
      <c r="E113" s="64"/>
      <c r="F113" s="55"/>
      <c r="G113" s="51"/>
    </row>
    <row r="114" spans="3:7" s="53" customFormat="1" x14ac:dyDescent="0.25">
      <c r="C114" s="78"/>
      <c r="D114" s="78"/>
      <c r="E114" s="64"/>
      <c r="F114" s="55"/>
      <c r="G114" s="51"/>
    </row>
    <row r="115" spans="3:7" s="53" customFormat="1" x14ac:dyDescent="0.25">
      <c r="C115" s="78"/>
      <c r="D115" s="78"/>
      <c r="E115" s="64"/>
      <c r="F115" s="55"/>
      <c r="G115" s="51"/>
    </row>
    <row r="116" spans="3:7" s="53" customFormat="1" x14ac:dyDescent="0.25">
      <c r="C116" s="78"/>
      <c r="D116" s="78"/>
      <c r="E116" s="64"/>
      <c r="F116" s="55"/>
      <c r="G116" s="51"/>
    </row>
    <row r="117" spans="3:7" s="53" customFormat="1" x14ac:dyDescent="0.25">
      <c r="C117" s="78"/>
      <c r="D117" s="78"/>
      <c r="E117" s="64"/>
      <c r="F117" s="55"/>
      <c r="G117" s="51"/>
    </row>
    <row r="118" spans="3:7" s="53" customFormat="1" x14ac:dyDescent="0.25">
      <c r="C118" s="78"/>
      <c r="D118" s="78"/>
      <c r="E118" s="64"/>
      <c r="F118" s="55"/>
      <c r="G118" s="51"/>
    </row>
    <row r="119" spans="3:7" s="53" customFormat="1" x14ac:dyDescent="0.25">
      <c r="C119" s="78"/>
      <c r="D119" s="78"/>
      <c r="E119" s="64"/>
      <c r="F119" s="55"/>
      <c r="G119" s="51"/>
    </row>
    <row r="120" spans="3:7" s="53" customFormat="1" x14ac:dyDescent="0.25">
      <c r="C120" s="78"/>
      <c r="D120" s="78"/>
      <c r="E120" s="64"/>
      <c r="F120" s="55"/>
      <c r="G120" s="51"/>
    </row>
    <row r="121" spans="3:7" s="53" customFormat="1" x14ac:dyDescent="0.25">
      <c r="C121" s="78"/>
      <c r="D121" s="78"/>
      <c r="E121" s="64"/>
      <c r="F121" s="55"/>
      <c r="G121" s="51"/>
    </row>
    <row r="122" spans="3:7" s="53" customFormat="1" x14ac:dyDescent="0.25">
      <c r="C122" s="78"/>
      <c r="D122" s="78"/>
      <c r="E122" s="64"/>
      <c r="F122" s="55"/>
      <c r="G122" s="51"/>
    </row>
    <row r="123" spans="3:7" s="53" customFormat="1" x14ac:dyDescent="0.25">
      <c r="C123" s="78"/>
      <c r="D123" s="78"/>
      <c r="E123" s="64"/>
      <c r="F123" s="55"/>
      <c r="G123" s="51"/>
    </row>
    <row r="124" spans="3:7" s="53" customFormat="1" x14ac:dyDescent="0.25">
      <c r="C124" s="78"/>
      <c r="D124" s="78"/>
      <c r="E124" s="64"/>
      <c r="F124" s="55"/>
      <c r="G124" s="51"/>
    </row>
    <row r="125" spans="3:7" s="53" customFormat="1" x14ac:dyDescent="0.25">
      <c r="C125" s="78"/>
      <c r="D125" s="78"/>
      <c r="E125" s="64"/>
      <c r="F125" s="55"/>
      <c r="G125" s="51"/>
    </row>
    <row r="126" spans="3:7" s="53" customFormat="1" x14ac:dyDescent="0.25">
      <c r="C126" s="78"/>
      <c r="D126" s="78"/>
      <c r="E126" s="64"/>
      <c r="F126" s="55"/>
      <c r="G126" s="51"/>
    </row>
    <row r="127" spans="3:7" s="53" customFormat="1" x14ac:dyDescent="0.25">
      <c r="C127" s="78"/>
      <c r="D127" s="78"/>
      <c r="E127" s="64"/>
      <c r="F127" s="55"/>
      <c r="G127" s="51"/>
    </row>
    <row r="128" spans="3:7" s="53" customFormat="1" x14ac:dyDescent="0.25">
      <c r="C128" s="78"/>
      <c r="D128" s="78"/>
      <c r="E128" s="64"/>
      <c r="F128" s="55"/>
      <c r="G128" s="51"/>
    </row>
    <row r="129" spans="3:7" s="53" customFormat="1" x14ac:dyDescent="0.25">
      <c r="C129" s="78"/>
      <c r="D129" s="78"/>
      <c r="E129" s="64"/>
      <c r="F129" s="55"/>
      <c r="G129" s="51"/>
    </row>
    <row r="130" spans="3:7" s="53" customFormat="1" x14ac:dyDescent="0.25">
      <c r="C130" s="78"/>
      <c r="D130" s="78"/>
      <c r="E130" s="64"/>
      <c r="F130" s="55"/>
      <c r="G130" s="51"/>
    </row>
    <row r="131" spans="3:7" s="53" customFormat="1" x14ac:dyDescent="0.25">
      <c r="C131" s="78"/>
      <c r="D131" s="78"/>
      <c r="E131" s="64"/>
      <c r="F131" s="55"/>
      <c r="G131" s="51"/>
    </row>
    <row r="132" spans="3:7" s="53" customFormat="1" x14ac:dyDescent="0.25">
      <c r="C132" s="78"/>
      <c r="D132" s="78"/>
      <c r="E132" s="64"/>
      <c r="F132" s="55"/>
      <c r="G132" s="51"/>
    </row>
    <row r="133" spans="3:7" s="53" customFormat="1" x14ac:dyDescent="0.25">
      <c r="C133" s="78"/>
      <c r="D133" s="78"/>
      <c r="E133" s="64"/>
      <c r="F133" s="55"/>
      <c r="G133" s="51"/>
    </row>
    <row r="134" spans="3:7" s="53" customFormat="1" x14ac:dyDescent="0.25">
      <c r="C134" s="78"/>
      <c r="D134" s="78"/>
      <c r="E134" s="64"/>
      <c r="F134" s="55"/>
      <c r="G134" s="51"/>
    </row>
    <row r="135" spans="3:7" s="53" customFormat="1" x14ac:dyDescent="0.25">
      <c r="C135" s="78"/>
      <c r="D135" s="78"/>
      <c r="E135" s="64"/>
      <c r="F135" s="55"/>
      <c r="G135" s="51"/>
    </row>
    <row r="136" spans="3:7" s="53" customFormat="1" x14ac:dyDescent="0.25">
      <c r="C136" s="78"/>
      <c r="D136" s="78"/>
      <c r="E136" s="64"/>
      <c r="F136" s="55"/>
      <c r="G136" s="51"/>
    </row>
    <row r="137" spans="3:7" s="53" customFormat="1" x14ac:dyDescent="0.25">
      <c r="C137" s="78"/>
      <c r="D137" s="78"/>
      <c r="E137" s="64"/>
      <c r="F137" s="55"/>
      <c r="G137" s="51"/>
    </row>
    <row r="138" spans="3:7" s="53" customFormat="1" x14ac:dyDescent="0.25">
      <c r="C138" s="78"/>
      <c r="D138" s="78"/>
      <c r="E138" s="64"/>
      <c r="F138" s="55"/>
      <c r="G138" s="51"/>
    </row>
    <row r="139" spans="3:7" s="53" customFormat="1" x14ac:dyDescent="0.25">
      <c r="C139" s="78"/>
      <c r="D139" s="78"/>
      <c r="E139" s="64"/>
      <c r="F139" s="55"/>
      <c r="G139" s="51"/>
    </row>
    <row r="140" spans="3:7" s="53" customFormat="1" x14ac:dyDescent="0.25">
      <c r="C140" s="78"/>
      <c r="D140" s="78"/>
      <c r="E140" s="64"/>
      <c r="F140" s="55"/>
      <c r="G140" s="51"/>
    </row>
    <row r="141" spans="3:7" s="53" customFormat="1" x14ac:dyDescent="0.25">
      <c r="C141" s="78"/>
      <c r="D141" s="78"/>
      <c r="E141" s="64"/>
      <c r="F141" s="55"/>
      <c r="G141" s="51"/>
    </row>
    <row r="142" spans="3:7" s="53" customFormat="1" x14ac:dyDescent="0.25">
      <c r="C142" s="78"/>
      <c r="D142" s="78"/>
      <c r="E142" s="64"/>
      <c r="F142" s="55"/>
      <c r="G142" s="51"/>
    </row>
    <row r="143" spans="3:7" s="53" customFormat="1" x14ac:dyDescent="0.25">
      <c r="C143" s="78"/>
      <c r="D143" s="78"/>
      <c r="E143" s="64"/>
      <c r="F143" s="55"/>
      <c r="G143" s="51"/>
    </row>
    <row r="144" spans="3:7" s="53" customFormat="1" x14ac:dyDescent="0.25">
      <c r="C144" s="78"/>
      <c r="D144" s="78"/>
      <c r="E144" s="64"/>
      <c r="F144" s="55"/>
      <c r="G144" s="51"/>
    </row>
    <row r="145" spans="3:7" s="53" customFormat="1" x14ac:dyDescent="0.25">
      <c r="C145" s="78"/>
      <c r="D145" s="78"/>
      <c r="E145" s="64"/>
      <c r="F145" s="55"/>
      <c r="G145" s="51"/>
    </row>
    <row r="146" spans="3:7" s="53" customFormat="1" x14ac:dyDescent="0.25">
      <c r="C146" s="78"/>
      <c r="D146" s="78"/>
      <c r="E146" s="64"/>
      <c r="F146" s="55"/>
      <c r="G146" s="51"/>
    </row>
    <row r="147" spans="3:7" s="53" customFormat="1" x14ac:dyDescent="0.25">
      <c r="C147" s="78"/>
      <c r="D147" s="78"/>
      <c r="E147" s="64"/>
      <c r="F147" s="55"/>
      <c r="G147" s="51"/>
    </row>
    <row r="148" spans="3:7" s="53" customFormat="1" x14ac:dyDescent="0.25">
      <c r="C148" s="78"/>
      <c r="D148" s="78"/>
      <c r="E148" s="64"/>
      <c r="F148" s="55"/>
      <c r="G148" s="51"/>
    </row>
    <row r="149" spans="3:7" s="53" customFormat="1" x14ac:dyDescent="0.25">
      <c r="C149" s="78"/>
      <c r="D149" s="78"/>
      <c r="E149" s="64"/>
      <c r="F149" s="55"/>
      <c r="G149" s="51"/>
    </row>
    <row r="150" spans="3:7" s="53" customFormat="1" x14ac:dyDescent="0.25">
      <c r="C150" s="78"/>
      <c r="D150" s="78"/>
      <c r="E150" s="64"/>
      <c r="F150" s="55"/>
      <c r="G150" s="51"/>
    </row>
    <row r="151" spans="3:7" s="53" customFormat="1" x14ac:dyDescent="0.25">
      <c r="C151" s="78"/>
      <c r="D151" s="78"/>
      <c r="E151" s="64"/>
      <c r="F151" s="55"/>
      <c r="G151" s="51"/>
    </row>
    <row r="152" spans="3:7" s="53" customFormat="1" x14ac:dyDescent="0.25">
      <c r="C152" s="78"/>
      <c r="D152" s="78"/>
      <c r="E152" s="64"/>
      <c r="F152" s="55"/>
      <c r="G152" s="51"/>
    </row>
    <row r="153" spans="3:7" s="53" customFormat="1" x14ac:dyDescent="0.25">
      <c r="C153" s="78"/>
      <c r="D153" s="78"/>
      <c r="E153" s="64"/>
      <c r="F153" s="55"/>
      <c r="G153" s="51"/>
    </row>
    <row r="154" spans="3:7" s="53" customFormat="1" x14ac:dyDescent="0.25">
      <c r="C154" s="78"/>
      <c r="D154" s="78"/>
      <c r="E154" s="64"/>
      <c r="F154" s="55"/>
      <c r="G154" s="51"/>
    </row>
    <row r="155" spans="3:7" s="53" customFormat="1" x14ac:dyDescent="0.25">
      <c r="C155" s="78"/>
      <c r="D155" s="78"/>
      <c r="E155" s="64"/>
      <c r="F155" s="55"/>
      <c r="G155" s="51"/>
    </row>
    <row r="156" spans="3:7" s="53" customFormat="1" x14ac:dyDescent="0.25">
      <c r="C156" s="78"/>
      <c r="D156" s="78"/>
      <c r="E156" s="64"/>
      <c r="F156" s="55"/>
      <c r="G156" s="51"/>
    </row>
    <row r="157" spans="3:7" s="53" customFormat="1" x14ac:dyDescent="0.25">
      <c r="C157" s="78"/>
      <c r="D157" s="78"/>
      <c r="E157" s="64"/>
      <c r="F157" s="55"/>
      <c r="G157" s="51"/>
    </row>
    <row r="158" spans="3:7" s="53" customFormat="1" x14ac:dyDescent="0.25">
      <c r="C158" s="78"/>
      <c r="D158" s="78"/>
      <c r="E158" s="64"/>
      <c r="F158" s="55"/>
      <c r="G158" s="51"/>
    </row>
    <row r="159" spans="3:7" s="53" customFormat="1" x14ac:dyDescent="0.25">
      <c r="C159" s="78"/>
      <c r="D159" s="78"/>
      <c r="E159" s="64"/>
      <c r="F159" s="55"/>
      <c r="G159" s="51"/>
    </row>
    <row r="160" spans="3:7" s="53" customFormat="1" x14ac:dyDescent="0.25">
      <c r="C160" s="78"/>
      <c r="D160" s="78"/>
      <c r="E160" s="64"/>
      <c r="F160" s="55"/>
      <c r="G160" s="51"/>
    </row>
    <row r="161" spans="3:7" s="53" customFormat="1" x14ac:dyDescent="0.25">
      <c r="C161" s="78"/>
      <c r="D161" s="78"/>
      <c r="E161" s="64"/>
      <c r="F161" s="55"/>
      <c r="G161" s="51"/>
    </row>
    <row r="162" spans="3:7" s="53" customFormat="1" x14ac:dyDescent="0.25">
      <c r="C162" s="78"/>
      <c r="D162" s="78"/>
      <c r="E162" s="64"/>
      <c r="F162" s="55"/>
      <c r="G162" s="51"/>
    </row>
    <row r="163" spans="3:7" s="53" customFormat="1" x14ac:dyDescent="0.25">
      <c r="C163" s="78"/>
      <c r="D163" s="78"/>
      <c r="E163" s="64"/>
      <c r="F163" s="55"/>
      <c r="G163" s="51"/>
    </row>
    <row r="164" spans="3:7" s="53" customFormat="1" x14ac:dyDescent="0.25">
      <c r="C164" s="78"/>
      <c r="D164" s="78"/>
      <c r="E164" s="64"/>
      <c r="F164" s="55"/>
      <c r="G164" s="51"/>
    </row>
    <row r="165" spans="3:7" s="53" customFormat="1" x14ac:dyDescent="0.25">
      <c r="C165" s="78"/>
      <c r="D165" s="78"/>
      <c r="E165" s="64"/>
      <c r="F165" s="55"/>
      <c r="G165" s="51"/>
    </row>
    <row r="166" spans="3:7" s="53" customFormat="1" x14ac:dyDescent="0.25">
      <c r="C166" s="78"/>
      <c r="D166" s="78"/>
      <c r="E166" s="64"/>
      <c r="F166" s="55"/>
      <c r="G166" s="51"/>
    </row>
    <row r="167" spans="3:7" s="53" customFormat="1" x14ac:dyDescent="0.25">
      <c r="C167" s="78"/>
      <c r="D167" s="78"/>
      <c r="E167" s="64"/>
      <c r="F167" s="55"/>
      <c r="G167" s="51"/>
    </row>
    <row r="168" spans="3:7" s="53" customFormat="1" x14ac:dyDescent="0.25">
      <c r="C168" s="78"/>
      <c r="D168" s="78"/>
      <c r="E168" s="64"/>
      <c r="F168" s="55"/>
      <c r="G168" s="51"/>
    </row>
    <row r="169" spans="3:7" s="53" customFormat="1" x14ac:dyDescent="0.25">
      <c r="C169" s="78"/>
      <c r="D169" s="78"/>
      <c r="E169" s="64"/>
      <c r="F169" s="55"/>
      <c r="G169" s="51"/>
    </row>
    <row r="170" spans="3:7" s="53" customFormat="1" x14ac:dyDescent="0.25">
      <c r="C170" s="78"/>
      <c r="D170" s="78"/>
      <c r="E170" s="64"/>
      <c r="F170" s="55"/>
      <c r="G170" s="51"/>
    </row>
    <row r="171" spans="3:7" s="53" customFormat="1" x14ac:dyDescent="0.25">
      <c r="C171" s="78"/>
      <c r="D171" s="78"/>
      <c r="E171" s="64"/>
      <c r="F171" s="55"/>
      <c r="G171" s="51"/>
    </row>
    <row r="172" spans="3:7" s="53" customFormat="1" x14ac:dyDescent="0.25">
      <c r="C172" s="78"/>
      <c r="D172" s="78"/>
      <c r="E172" s="64"/>
      <c r="F172" s="55"/>
      <c r="G172" s="51"/>
    </row>
    <row r="173" spans="3:7" s="53" customFormat="1" x14ac:dyDescent="0.25">
      <c r="C173" s="78"/>
      <c r="D173" s="78"/>
      <c r="E173" s="64"/>
      <c r="F173" s="55"/>
      <c r="G173" s="51"/>
    </row>
    <row r="174" spans="3:7" s="53" customFormat="1" x14ac:dyDescent="0.25">
      <c r="C174" s="78"/>
      <c r="D174" s="78"/>
      <c r="E174" s="64"/>
      <c r="F174" s="55"/>
      <c r="G174" s="51"/>
    </row>
    <row r="175" spans="3:7" s="53" customFormat="1" x14ac:dyDescent="0.25">
      <c r="C175" s="78"/>
      <c r="D175" s="78"/>
      <c r="E175" s="64"/>
      <c r="F175" s="55"/>
      <c r="G175" s="51"/>
    </row>
    <row r="176" spans="3:7" s="53" customFormat="1" x14ac:dyDescent="0.25">
      <c r="C176" s="78"/>
      <c r="D176" s="78"/>
      <c r="E176" s="64"/>
      <c r="F176" s="55"/>
      <c r="G176" s="51"/>
    </row>
    <row r="177" spans="3:7" s="53" customFormat="1" x14ac:dyDescent="0.25">
      <c r="C177" s="78"/>
      <c r="D177" s="78"/>
      <c r="E177" s="64"/>
      <c r="F177" s="55"/>
      <c r="G177" s="51"/>
    </row>
    <row r="178" spans="3:7" s="53" customFormat="1" x14ac:dyDescent="0.25">
      <c r="C178" s="78"/>
      <c r="D178" s="78"/>
      <c r="E178" s="64"/>
      <c r="F178" s="55"/>
      <c r="G178" s="51"/>
    </row>
    <row r="179" spans="3:7" s="53" customFormat="1" x14ac:dyDescent="0.25">
      <c r="C179" s="78"/>
      <c r="D179" s="78"/>
      <c r="E179" s="64"/>
      <c r="F179" s="55"/>
      <c r="G179" s="51"/>
    </row>
    <row r="180" spans="3:7" s="53" customFormat="1" x14ac:dyDescent="0.25">
      <c r="C180" s="78"/>
      <c r="D180" s="78"/>
      <c r="E180" s="64"/>
      <c r="F180" s="55"/>
      <c r="G180" s="51"/>
    </row>
    <row r="181" spans="3:7" s="53" customFormat="1" x14ac:dyDescent="0.25">
      <c r="C181" s="78"/>
      <c r="D181" s="78"/>
      <c r="E181" s="64"/>
      <c r="F181" s="55"/>
      <c r="G181" s="51"/>
    </row>
    <row r="182" spans="3:7" s="53" customFormat="1" x14ac:dyDescent="0.25">
      <c r="C182" s="78"/>
      <c r="D182" s="78"/>
      <c r="E182" s="64"/>
      <c r="F182" s="55"/>
      <c r="G182" s="51"/>
    </row>
    <row r="183" spans="3:7" s="53" customFormat="1" x14ac:dyDescent="0.25">
      <c r="C183" s="78"/>
      <c r="D183" s="78"/>
      <c r="E183" s="64"/>
      <c r="F183" s="55"/>
      <c r="G183" s="51"/>
    </row>
    <row r="184" spans="3:7" s="53" customFormat="1" x14ac:dyDescent="0.25">
      <c r="C184" s="78"/>
      <c r="D184" s="78"/>
      <c r="E184" s="64"/>
      <c r="F184" s="55"/>
      <c r="G184" s="51"/>
    </row>
    <row r="185" spans="3:7" s="53" customFormat="1" x14ac:dyDescent="0.25">
      <c r="C185" s="78"/>
      <c r="D185" s="78"/>
      <c r="E185" s="64"/>
      <c r="F185" s="55"/>
      <c r="G185" s="51"/>
    </row>
    <row r="186" spans="3:7" s="53" customFormat="1" x14ac:dyDescent="0.25">
      <c r="C186" s="78"/>
      <c r="D186" s="78"/>
      <c r="E186" s="64"/>
      <c r="F186" s="55"/>
      <c r="G186" s="51"/>
    </row>
    <row r="187" spans="3:7" s="53" customFormat="1" x14ac:dyDescent="0.25">
      <c r="C187" s="78"/>
      <c r="D187" s="78"/>
      <c r="E187" s="64"/>
      <c r="F187" s="55"/>
      <c r="G187" s="51"/>
    </row>
    <row r="188" spans="3:7" s="53" customFormat="1" x14ac:dyDescent="0.25">
      <c r="C188" s="78"/>
      <c r="D188" s="78"/>
      <c r="E188" s="64"/>
      <c r="F188" s="55"/>
      <c r="G188" s="51"/>
    </row>
    <row r="189" spans="3:7" s="53" customFormat="1" x14ac:dyDescent="0.25">
      <c r="C189" s="78"/>
      <c r="D189" s="78"/>
      <c r="E189" s="64"/>
      <c r="F189" s="55"/>
      <c r="G189" s="51"/>
    </row>
    <row r="190" spans="3:7" s="53" customFormat="1" x14ac:dyDescent="0.25">
      <c r="C190" s="78"/>
      <c r="D190" s="78"/>
      <c r="E190" s="64"/>
      <c r="F190" s="55"/>
      <c r="G190" s="51"/>
    </row>
    <row r="191" spans="3:7" s="53" customFormat="1" x14ac:dyDescent="0.25">
      <c r="C191" s="78"/>
      <c r="D191" s="78"/>
      <c r="E191" s="64"/>
      <c r="F191" s="55"/>
      <c r="G191" s="51"/>
    </row>
    <row r="192" spans="3:7" s="53" customFormat="1" x14ac:dyDescent="0.25">
      <c r="C192" s="78"/>
      <c r="D192" s="78"/>
      <c r="E192" s="64"/>
      <c r="F192" s="55"/>
      <c r="G192" s="51"/>
    </row>
    <row r="193" spans="3:7" s="53" customFormat="1" x14ac:dyDescent="0.25">
      <c r="C193" s="78"/>
      <c r="D193" s="78"/>
      <c r="E193" s="64"/>
      <c r="F193" s="55"/>
      <c r="G193" s="51"/>
    </row>
    <row r="194" spans="3:7" s="53" customFormat="1" x14ac:dyDescent="0.25">
      <c r="C194" s="78"/>
      <c r="D194" s="78"/>
      <c r="E194" s="64"/>
      <c r="F194" s="55"/>
      <c r="G194" s="51"/>
    </row>
    <row r="195" spans="3:7" s="53" customFormat="1" x14ac:dyDescent="0.25">
      <c r="C195" s="78"/>
      <c r="D195" s="78"/>
      <c r="E195" s="64"/>
      <c r="F195" s="55"/>
      <c r="G195" s="51"/>
    </row>
    <row r="196" spans="3:7" s="53" customFormat="1" x14ac:dyDescent="0.25">
      <c r="C196" s="78"/>
      <c r="D196" s="78"/>
      <c r="E196" s="64"/>
      <c r="F196" s="55"/>
      <c r="G196" s="51"/>
    </row>
    <row r="197" spans="3:7" s="53" customFormat="1" x14ac:dyDescent="0.25">
      <c r="C197" s="78"/>
      <c r="D197" s="78"/>
      <c r="E197" s="64"/>
      <c r="F197" s="55"/>
      <c r="G197" s="51"/>
    </row>
    <row r="198" spans="3:7" s="53" customFormat="1" x14ac:dyDescent="0.25">
      <c r="C198" s="78"/>
      <c r="D198" s="78"/>
      <c r="E198" s="64"/>
      <c r="F198" s="55"/>
      <c r="G198" s="51"/>
    </row>
    <row r="199" spans="3:7" s="53" customFormat="1" x14ac:dyDescent="0.25">
      <c r="C199" s="78"/>
      <c r="D199" s="78"/>
      <c r="E199" s="64"/>
      <c r="F199" s="55"/>
      <c r="G199" s="51"/>
    </row>
    <row r="200" spans="3:7" s="53" customFormat="1" x14ac:dyDescent="0.25">
      <c r="C200" s="78"/>
      <c r="D200" s="78"/>
      <c r="E200" s="64"/>
      <c r="F200" s="55"/>
      <c r="G200" s="51"/>
    </row>
    <row r="201" spans="3:7" s="53" customFormat="1" x14ac:dyDescent="0.25">
      <c r="C201" s="78"/>
      <c r="D201" s="78"/>
      <c r="E201" s="64"/>
      <c r="F201" s="55"/>
      <c r="G201" s="51"/>
    </row>
    <row r="202" spans="3:7" s="53" customFormat="1" x14ac:dyDescent="0.25">
      <c r="C202" s="78"/>
      <c r="D202" s="78"/>
      <c r="E202" s="64"/>
      <c r="F202" s="55"/>
      <c r="G202" s="51"/>
    </row>
    <row r="203" spans="3:7" s="53" customFormat="1" x14ac:dyDescent="0.25">
      <c r="C203" s="78"/>
      <c r="D203" s="78"/>
      <c r="E203" s="64"/>
      <c r="F203" s="55"/>
      <c r="G203" s="51"/>
    </row>
    <row r="204" spans="3:7" s="53" customFormat="1" x14ac:dyDescent="0.25">
      <c r="C204" s="78"/>
      <c r="D204" s="78"/>
      <c r="E204" s="64"/>
      <c r="F204" s="55"/>
      <c r="G204" s="51"/>
    </row>
    <row r="205" spans="3:7" s="53" customFormat="1" x14ac:dyDescent="0.25">
      <c r="C205" s="78"/>
      <c r="D205" s="78"/>
      <c r="E205" s="64"/>
      <c r="F205" s="55"/>
      <c r="G205" s="51"/>
    </row>
    <row r="206" spans="3:7" s="53" customFormat="1" x14ac:dyDescent="0.25">
      <c r="C206" s="78"/>
      <c r="D206" s="78"/>
      <c r="E206" s="64"/>
      <c r="F206" s="55"/>
      <c r="G206" s="51"/>
    </row>
    <row r="207" spans="3:7" s="53" customFormat="1" x14ac:dyDescent="0.25">
      <c r="C207" s="78"/>
      <c r="D207" s="78"/>
      <c r="E207" s="64"/>
      <c r="F207" s="55"/>
      <c r="G207" s="51"/>
    </row>
    <row r="208" spans="3:7" s="53" customFormat="1" x14ac:dyDescent="0.25">
      <c r="C208" s="78"/>
      <c r="D208" s="78"/>
      <c r="E208" s="64"/>
      <c r="F208" s="55"/>
      <c r="G208" s="51"/>
    </row>
    <row r="209" spans="3:7" s="53" customFormat="1" x14ac:dyDescent="0.25">
      <c r="C209" s="78"/>
      <c r="D209" s="78"/>
      <c r="E209" s="64"/>
      <c r="F209" s="55"/>
      <c r="G209" s="51"/>
    </row>
    <row r="210" spans="3:7" s="53" customFormat="1" x14ac:dyDescent="0.25">
      <c r="C210" s="78"/>
      <c r="D210" s="78"/>
      <c r="E210" s="64"/>
      <c r="F210" s="55"/>
      <c r="G210" s="51"/>
    </row>
    <row r="211" spans="3:7" s="53" customFormat="1" x14ac:dyDescent="0.25">
      <c r="C211" s="78"/>
      <c r="D211" s="78"/>
      <c r="E211" s="64"/>
      <c r="F211" s="55"/>
      <c r="G211" s="51"/>
    </row>
    <row r="212" spans="3:7" s="53" customFormat="1" x14ac:dyDescent="0.25">
      <c r="C212" s="78"/>
      <c r="D212" s="78"/>
      <c r="E212" s="64"/>
      <c r="F212" s="55"/>
      <c r="G212" s="51"/>
    </row>
    <row r="213" spans="3:7" s="53" customFormat="1" x14ac:dyDescent="0.25">
      <c r="C213" s="78"/>
      <c r="D213" s="78"/>
      <c r="E213" s="64"/>
      <c r="F213" s="55"/>
      <c r="G213" s="51"/>
    </row>
    <row r="214" spans="3:7" s="53" customFormat="1" x14ac:dyDescent="0.25">
      <c r="C214" s="78"/>
      <c r="D214" s="78"/>
      <c r="E214" s="64"/>
      <c r="F214" s="55"/>
      <c r="G214" s="51"/>
    </row>
    <row r="215" spans="3:7" s="53" customFormat="1" x14ac:dyDescent="0.25">
      <c r="C215" s="78"/>
      <c r="D215" s="78"/>
      <c r="E215" s="64"/>
      <c r="F215" s="55"/>
      <c r="G215" s="51"/>
    </row>
    <row r="216" spans="3:7" s="53" customFormat="1" x14ac:dyDescent="0.25">
      <c r="C216" s="78"/>
      <c r="D216" s="78"/>
      <c r="E216" s="64"/>
      <c r="F216" s="55"/>
      <c r="G216" s="51"/>
    </row>
    <row r="217" spans="3:7" s="53" customFormat="1" x14ac:dyDescent="0.25">
      <c r="C217" s="78"/>
      <c r="D217" s="78"/>
      <c r="E217" s="64"/>
      <c r="F217" s="55"/>
      <c r="G217" s="51"/>
    </row>
    <row r="218" spans="3:7" s="53" customFormat="1" x14ac:dyDescent="0.25">
      <c r="C218" s="78"/>
      <c r="D218" s="78"/>
      <c r="E218" s="64"/>
      <c r="F218" s="55"/>
      <c r="G218" s="51"/>
    </row>
    <row r="219" spans="3:7" s="53" customFormat="1" x14ac:dyDescent="0.25">
      <c r="C219" s="78"/>
      <c r="D219" s="78"/>
      <c r="E219" s="64"/>
      <c r="F219" s="55"/>
      <c r="G219" s="51"/>
    </row>
    <row r="220" spans="3:7" s="53" customFormat="1" x14ac:dyDescent="0.25">
      <c r="C220" s="78"/>
      <c r="D220" s="78"/>
      <c r="E220" s="64"/>
      <c r="F220" s="55"/>
      <c r="G220" s="51"/>
    </row>
    <row r="221" spans="3:7" s="53" customFormat="1" x14ac:dyDescent="0.25">
      <c r="C221" s="78"/>
      <c r="D221" s="78"/>
      <c r="E221" s="64"/>
      <c r="F221" s="55"/>
      <c r="G221" s="51"/>
    </row>
    <row r="222" spans="3:7" s="53" customFormat="1" x14ac:dyDescent="0.25">
      <c r="C222" s="78"/>
      <c r="D222" s="78"/>
      <c r="E222" s="64"/>
      <c r="F222" s="55"/>
      <c r="G222" s="51"/>
    </row>
    <row r="223" spans="3:7" s="53" customFormat="1" x14ac:dyDescent="0.25">
      <c r="C223" s="78"/>
      <c r="D223" s="78"/>
      <c r="E223" s="64"/>
      <c r="F223" s="55"/>
      <c r="G223" s="51"/>
    </row>
    <row r="224" spans="3:7" s="53" customFormat="1" x14ac:dyDescent="0.25">
      <c r="C224" s="78"/>
      <c r="D224" s="78"/>
      <c r="E224" s="64"/>
      <c r="F224" s="55"/>
      <c r="G224" s="51"/>
    </row>
    <row r="225" spans="3:7" s="53" customFormat="1" x14ac:dyDescent="0.25">
      <c r="C225" s="78"/>
      <c r="D225" s="78"/>
      <c r="E225" s="64"/>
      <c r="F225" s="55"/>
      <c r="G225" s="51"/>
    </row>
    <row r="226" spans="3:7" s="53" customFormat="1" x14ac:dyDescent="0.25">
      <c r="C226" s="78"/>
      <c r="D226" s="78"/>
      <c r="E226" s="64"/>
      <c r="F226" s="55"/>
      <c r="G226" s="51"/>
    </row>
    <row r="227" spans="3:7" s="53" customFormat="1" x14ac:dyDescent="0.25">
      <c r="C227" s="78"/>
      <c r="D227" s="78"/>
      <c r="E227" s="64"/>
      <c r="F227" s="55"/>
      <c r="G227" s="51"/>
    </row>
    <row r="228" spans="3:7" s="53" customFormat="1" x14ac:dyDescent="0.25">
      <c r="C228" s="78"/>
      <c r="D228" s="78"/>
      <c r="E228" s="64"/>
      <c r="F228" s="55"/>
      <c r="G228" s="51"/>
    </row>
    <row r="229" spans="3:7" s="53" customFormat="1" x14ac:dyDescent="0.25">
      <c r="C229" s="78"/>
      <c r="D229" s="78"/>
      <c r="E229" s="64"/>
      <c r="F229" s="55"/>
      <c r="G229" s="51"/>
    </row>
    <row r="230" spans="3:7" s="53" customFormat="1" x14ac:dyDescent="0.25">
      <c r="C230" s="78"/>
      <c r="D230" s="78"/>
      <c r="E230" s="64"/>
      <c r="F230" s="55"/>
      <c r="G230" s="51"/>
    </row>
    <row r="231" spans="3:7" s="53" customFormat="1" x14ac:dyDescent="0.25">
      <c r="C231" s="78"/>
      <c r="D231" s="78"/>
      <c r="E231" s="64"/>
      <c r="F231" s="55"/>
      <c r="G231" s="51"/>
    </row>
    <row r="232" spans="3:7" s="53" customFormat="1" x14ac:dyDescent="0.25">
      <c r="C232" s="78"/>
      <c r="D232" s="78"/>
      <c r="E232" s="64"/>
      <c r="F232" s="55"/>
      <c r="G232" s="51"/>
    </row>
    <row r="233" spans="3:7" s="53" customFormat="1" x14ac:dyDescent="0.25">
      <c r="C233" s="78"/>
      <c r="D233" s="78"/>
      <c r="E233" s="64"/>
      <c r="F233" s="55"/>
      <c r="G233" s="51"/>
    </row>
    <row r="234" spans="3:7" s="53" customFormat="1" x14ac:dyDescent="0.25">
      <c r="C234" s="78"/>
      <c r="D234" s="78"/>
      <c r="E234" s="64"/>
      <c r="F234" s="55"/>
      <c r="G234" s="51"/>
    </row>
    <row r="235" spans="3:7" s="53" customFormat="1" x14ac:dyDescent="0.25">
      <c r="C235" s="78"/>
      <c r="D235" s="78"/>
      <c r="E235" s="64"/>
      <c r="F235" s="55"/>
      <c r="G235" s="51"/>
    </row>
    <row r="236" spans="3:7" s="53" customFormat="1" x14ac:dyDescent="0.25">
      <c r="C236" s="78"/>
      <c r="D236" s="78"/>
      <c r="E236" s="64"/>
      <c r="F236" s="55"/>
      <c r="G236" s="51"/>
    </row>
    <row r="237" spans="3:7" s="53" customFormat="1" x14ac:dyDescent="0.25">
      <c r="C237" s="78"/>
      <c r="D237" s="78"/>
      <c r="E237" s="64"/>
      <c r="F237" s="55"/>
      <c r="G237" s="51"/>
    </row>
    <row r="238" spans="3:7" s="53" customFormat="1" x14ac:dyDescent="0.25">
      <c r="C238" s="78"/>
      <c r="D238" s="78"/>
      <c r="E238" s="64"/>
      <c r="F238" s="55"/>
      <c r="G238" s="51"/>
    </row>
    <row r="239" spans="3:7" s="53" customFormat="1" x14ac:dyDescent="0.25">
      <c r="C239" s="78"/>
      <c r="D239" s="78"/>
      <c r="E239" s="64"/>
      <c r="F239" s="55"/>
      <c r="G239" s="51"/>
    </row>
    <row r="240" spans="3:7" s="53" customFormat="1" x14ac:dyDescent="0.25">
      <c r="C240" s="78"/>
      <c r="D240" s="78"/>
      <c r="E240" s="64"/>
      <c r="F240" s="55"/>
      <c r="G240" s="51"/>
    </row>
    <row r="241" spans="3:7" s="53" customFormat="1" x14ac:dyDescent="0.25">
      <c r="C241" s="78"/>
      <c r="D241" s="78"/>
      <c r="E241" s="64"/>
      <c r="F241" s="55"/>
      <c r="G241" s="51"/>
    </row>
    <row r="242" spans="3:7" s="53" customFormat="1" x14ac:dyDescent="0.25">
      <c r="C242" s="78"/>
      <c r="D242" s="78"/>
      <c r="E242" s="64"/>
      <c r="F242" s="55"/>
      <c r="G242" s="51"/>
    </row>
    <row r="243" spans="3:7" s="53" customFormat="1" x14ac:dyDescent="0.25">
      <c r="C243" s="78"/>
      <c r="D243" s="78"/>
      <c r="E243" s="64"/>
      <c r="F243" s="55"/>
      <c r="G243" s="51"/>
    </row>
    <row r="244" spans="3:7" s="53" customFormat="1" x14ac:dyDescent="0.25">
      <c r="C244" s="78"/>
      <c r="D244" s="78"/>
      <c r="E244" s="64"/>
      <c r="F244" s="55"/>
      <c r="G244" s="51"/>
    </row>
    <row r="245" spans="3:7" s="53" customFormat="1" x14ac:dyDescent="0.25">
      <c r="C245" s="78"/>
      <c r="D245" s="78"/>
      <c r="E245" s="64"/>
      <c r="F245" s="55"/>
      <c r="G245" s="51"/>
    </row>
    <row r="246" spans="3:7" s="53" customFormat="1" x14ac:dyDescent="0.25">
      <c r="C246" s="78"/>
      <c r="D246" s="78"/>
      <c r="E246" s="64"/>
      <c r="F246" s="55"/>
      <c r="G246" s="51"/>
    </row>
    <row r="247" spans="3:7" s="53" customFormat="1" x14ac:dyDescent="0.25">
      <c r="C247" s="78"/>
      <c r="D247" s="78"/>
      <c r="E247" s="64"/>
      <c r="F247" s="55"/>
      <c r="G247" s="51"/>
    </row>
    <row r="248" spans="3:7" s="53" customFormat="1" x14ac:dyDescent="0.25">
      <c r="C248" s="78"/>
      <c r="D248" s="78"/>
      <c r="E248" s="64"/>
      <c r="F248" s="55"/>
      <c r="G248" s="51"/>
    </row>
    <row r="249" spans="3:7" s="53" customFormat="1" x14ac:dyDescent="0.25">
      <c r="C249" s="78"/>
      <c r="D249" s="78"/>
      <c r="E249" s="64"/>
      <c r="F249" s="55"/>
      <c r="G249" s="51"/>
    </row>
    <row r="250" spans="3:7" s="53" customFormat="1" x14ac:dyDescent="0.25">
      <c r="C250" s="78"/>
      <c r="D250" s="78"/>
      <c r="E250" s="64"/>
      <c r="F250" s="55"/>
      <c r="G250" s="51"/>
    </row>
    <row r="251" spans="3:7" s="53" customFormat="1" x14ac:dyDescent="0.25">
      <c r="C251" s="78"/>
      <c r="D251" s="78"/>
      <c r="E251" s="64"/>
      <c r="F251" s="55"/>
      <c r="G251" s="51"/>
    </row>
    <row r="252" spans="3:7" s="53" customFormat="1" x14ac:dyDescent="0.25">
      <c r="C252" s="78"/>
      <c r="D252" s="78"/>
      <c r="E252" s="64"/>
      <c r="F252" s="55"/>
      <c r="G252" s="51"/>
    </row>
    <row r="253" spans="3:7" s="53" customFormat="1" x14ac:dyDescent="0.25">
      <c r="C253" s="78"/>
      <c r="D253" s="78"/>
      <c r="E253" s="64"/>
      <c r="F253" s="55"/>
      <c r="G253" s="51"/>
    </row>
    <row r="254" spans="3:7" s="53" customFormat="1" x14ac:dyDescent="0.25">
      <c r="C254" s="78"/>
      <c r="D254" s="78"/>
      <c r="E254" s="64"/>
      <c r="F254" s="55"/>
      <c r="G254" s="51"/>
    </row>
    <row r="255" spans="3:7" s="53" customFormat="1" x14ac:dyDescent="0.25">
      <c r="C255" s="78"/>
      <c r="D255" s="78"/>
      <c r="E255" s="64"/>
      <c r="F255" s="55"/>
      <c r="G255" s="51"/>
    </row>
    <row r="256" spans="3:7" s="53" customFormat="1" x14ac:dyDescent="0.25">
      <c r="C256" s="78"/>
      <c r="D256" s="78"/>
      <c r="E256" s="64"/>
      <c r="F256" s="55"/>
      <c r="G256" s="51"/>
    </row>
    <row r="257" spans="3:7" s="53" customFormat="1" x14ac:dyDescent="0.25">
      <c r="C257" s="78"/>
      <c r="D257" s="78"/>
      <c r="E257" s="64"/>
      <c r="F257" s="55"/>
      <c r="G257" s="51"/>
    </row>
    <row r="258" spans="3:7" s="53" customFormat="1" x14ac:dyDescent="0.25">
      <c r="C258" s="78"/>
      <c r="D258" s="78"/>
      <c r="E258" s="64"/>
      <c r="F258" s="55"/>
      <c r="G258" s="51"/>
    </row>
    <row r="259" spans="3:7" s="53" customFormat="1" x14ac:dyDescent="0.25">
      <c r="C259" s="78"/>
      <c r="D259" s="78"/>
      <c r="E259" s="64"/>
      <c r="F259" s="55"/>
      <c r="G259" s="51"/>
    </row>
    <row r="260" spans="3:7" s="53" customFormat="1" x14ac:dyDescent="0.25">
      <c r="C260" s="78"/>
      <c r="D260" s="78"/>
      <c r="E260" s="64"/>
      <c r="F260" s="55"/>
      <c r="G260" s="51"/>
    </row>
    <row r="261" spans="3:7" s="53" customFormat="1" x14ac:dyDescent="0.25">
      <c r="C261" s="78"/>
      <c r="D261" s="78"/>
      <c r="E261" s="64"/>
      <c r="F261" s="55"/>
      <c r="G261" s="51"/>
    </row>
    <row r="262" spans="3:7" s="53" customFormat="1" x14ac:dyDescent="0.25">
      <c r="C262" s="78"/>
      <c r="D262" s="78"/>
      <c r="E262" s="64"/>
      <c r="F262" s="55"/>
      <c r="G262" s="51"/>
    </row>
    <row r="263" spans="3:7" s="53" customFormat="1" x14ac:dyDescent="0.25">
      <c r="C263" s="78"/>
      <c r="D263" s="78"/>
      <c r="E263" s="64"/>
      <c r="F263" s="55"/>
      <c r="G263" s="51"/>
    </row>
    <row r="264" spans="3:7" s="53" customFormat="1" x14ac:dyDescent="0.25">
      <c r="C264" s="78"/>
      <c r="D264" s="78"/>
      <c r="E264" s="64"/>
      <c r="F264" s="55"/>
      <c r="G264" s="51"/>
    </row>
    <row r="265" spans="3:7" s="53" customFormat="1" x14ac:dyDescent="0.25">
      <c r="C265" s="78"/>
      <c r="D265" s="78"/>
      <c r="E265" s="64"/>
      <c r="F265" s="55"/>
      <c r="G265" s="51"/>
    </row>
    <row r="266" spans="3:7" s="53" customFormat="1" x14ac:dyDescent="0.25">
      <c r="C266" s="78"/>
      <c r="D266" s="78"/>
      <c r="E266" s="64"/>
      <c r="F266" s="55"/>
      <c r="G266" s="51"/>
    </row>
    <row r="267" spans="3:7" s="53" customFormat="1" x14ac:dyDescent="0.25">
      <c r="C267" s="78"/>
      <c r="D267" s="78"/>
      <c r="E267" s="64"/>
      <c r="F267" s="55"/>
      <c r="G267" s="51"/>
    </row>
    <row r="268" spans="3:7" s="53" customFormat="1" x14ac:dyDescent="0.25">
      <c r="C268" s="78"/>
      <c r="D268" s="78"/>
      <c r="E268" s="64"/>
      <c r="F268" s="55"/>
      <c r="G268" s="51"/>
    </row>
    <row r="269" spans="3:7" s="53" customFormat="1" x14ac:dyDescent="0.25">
      <c r="C269" s="78"/>
      <c r="D269" s="78"/>
      <c r="E269" s="64"/>
      <c r="F269" s="55"/>
      <c r="G269" s="51"/>
    </row>
    <row r="270" spans="3:7" s="53" customFormat="1" x14ac:dyDescent="0.25">
      <c r="C270" s="78"/>
      <c r="D270" s="78"/>
      <c r="E270" s="64"/>
      <c r="F270" s="55"/>
      <c r="G270" s="51"/>
    </row>
    <row r="271" spans="3:7" s="53" customFormat="1" x14ac:dyDescent="0.25">
      <c r="C271" s="78"/>
      <c r="D271" s="78"/>
      <c r="E271" s="64"/>
      <c r="F271" s="55"/>
      <c r="G271" s="51"/>
    </row>
    <row r="272" spans="3:7" s="53" customFormat="1" x14ac:dyDescent="0.25">
      <c r="C272" s="78"/>
      <c r="D272" s="78"/>
      <c r="E272" s="64"/>
      <c r="F272" s="55"/>
      <c r="G272" s="51"/>
    </row>
    <row r="273" spans="3:7" s="53" customFormat="1" x14ac:dyDescent="0.25">
      <c r="C273" s="78"/>
      <c r="D273" s="78"/>
      <c r="E273" s="64"/>
      <c r="F273" s="55"/>
      <c r="G273" s="51"/>
    </row>
    <row r="274" spans="3:7" s="53" customFormat="1" x14ac:dyDescent="0.25">
      <c r="C274" s="78"/>
      <c r="D274" s="78"/>
      <c r="E274" s="64"/>
      <c r="F274" s="55"/>
      <c r="G274" s="51"/>
    </row>
    <row r="275" spans="3:7" s="53" customFormat="1" x14ac:dyDescent="0.25">
      <c r="C275" s="78"/>
      <c r="D275" s="78"/>
      <c r="E275" s="64"/>
      <c r="F275" s="55"/>
      <c r="G275" s="51"/>
    </row>
    <row r="276" spans="3:7" s="53" customFormat="1" x14ac:dyDescent="0.25">
      <c r="C276" s="78"/>
      <c r="D276" s="78"/>
      <c r="E276" s="64"/>
      <c r="F276" s="55"/>
      <c r="G276" s="51"/>
    </row>
    <row r="277" spans="3:7" s="53" customFormat="1" x14ac:dyDescent="0.25">
      <c r="C277" s="78"/>
      <c r="D277" s="78"/>
      <c r="E277" s="64"/>
      <c r="F277" s="55"/>
      <c r="G277" s="51"/>
    </row>
    <row r="278" spans="3:7" s="53" customFormat="1" x14ac:dyDescent="0.25">
      <c r="C278" s="78"/>
      <c r="D278" s="78"/>
      <c r="E278" s="64"/>
      <c r="F278" s="55"/>
      <c r="G278" s="51"/>
    </row>
    <row r="279" spans="3:7" s="53" customFormat="1" x14ac:dyDescent="0.25">
      <c r="C279" s="78"/>
      <c r="D279" s="78"/>
      <c r="E279" s="64"/>
      <c r="F279" s="55"/>
      <c r="G279" s="51"/>
    </row>
    <row r="280" spans="3:7" s="53" customFormat="1" x14ac:dyDescent="0.25">
      <c r="C280" s="78"/>
      <c r="D280" s="78"/>
      <c r="E280" s="64"/>
      <c r="F280" s="55"/>
      <c r="G280" s="51"/>
    </row>
    <row r="281" spans="3:7" s="53" customFormat="1" x14ac:dyDescent="0.25">
      <c r="C281" s="78"/>
      <c r="D281" s="78"/>
      <c r="E281" s="64"/>
      <c r="F281" s="55"/>
      <c r="G281" s="51"/>
    </row>
    <row r="282" spans="3:7" s="53" customFormat="1" x14ac:dyDescent="0.25">
      <c r="C282" s="78"/>
      <c r="D282" s="78"/>
      <c r="E282" s="64"/>
      <c r="F282" s="55"/>
      <c r="G282" s="51"/>
    </row>
    <row r="283" spans="3:7" s="53" customFormat="1" x14ac:dyDescent="0.25">
      <c r="C283" s="78"/>
      <c r="D283" s="78"/>
      <c r="E283" s="64"/>
      <c r="F283" s="55"/>
      <c r="G283" s="51"/>
    </row>
    <row r="284" spans="3:7" s="53" customFormat="1" x14ac:dyDescent="0.25">
      <c r="C284" s="78"/>
      <c r="D284" s="78"/>
      <c r="E284" s="64"/>
      <c r="F284" s="55"/>
      <c r="G284" s="51"/>
    </row>
    <row r="285" spans="3:7" s="53" customFormat="1" x14ac:dyDescent="0.25">
      <c r="C285" s="78"/>
      <c r="D285" s="78"/>
      <c r="E285" s="64"/>
      <c r="F285" s="55"/>
      <c r="G285" s="51"/>
    </row>
    <row r="286" spans="3:7" s="53" customFormat="1" x14ac:dyDescent="0.25">
      <c r="C286" s="78"/>
      <c r="D286" s="78"/>
      <c r="E286" s="64"/>
      <c r="F286" s="55"/>
      <c r="G286" s="51"/>
    </row>
    <row r="287" spans="3:7" s="53" customFormat="1" x14ac:dyDescent="0.25">
      <c r="C287" s="78"/>
      <c r="D287" s="78"/>
      <c r="E287" s="64"/>
      <c r="F287" s="55"/>
      <c r="G287" s="51"/>
    </row>
    <row r="288" spans="3:7" s="53" customFormat="1" x14ac:dyDescent="0.25">
      <c r="C288" s="78"/>
      <c r="D288" s="78"/>
      <c r="E288" s="64"/>
      <c r="F288" s="55"/>
      <c r="G288" s="51"/>
    </row>
    <row r="289" spans="3:7" s="53" customFormat="1" x14ac:dyDescent="0.25">
      <c r="C289" s="78"/>
      <c r="D289" s="78"/>
      <c r="E289" s="64"/>
      <c r="F289" s="55"/>
      <c r="G289" s="51"/>
    </row>
    <row r="290" spans="3:7" s="53" customFormat="1" x14ac:dyDescent="0.25">
      <c r="C290" s="78"/>
      <c r="D290" s="78"/>
      <c r="E290" s="64"/>
      <c r="F290" s="55"/>
      <c r="G290" s="51"/>
    </row>
    <row r="291" spans="3:7" s="53" customFormat="1" x14ac:dyDescent="0.25">
      <c r="C291" s="78"/>
      <c r="D291" s="78"/>
      <c r="E291" s="64"/>
      <c r="F291" s="55"/>
      <c r="G291" s="51"/>
    </row>
    <row r="292" spans="3:7" s="53" customFormat="1" x14ac:dyDescent="0.25">
      <c r="C292" s="78"/>
      <c r="D292" s="78"/>
      <c r="E292" s="64"/>
      <c r="F292" s="55"/>
      <c r="G292" s="51"/>
    </row>
    <row r="293" spans="3:7" s="53" customFormat="1" x14ac:dyDescent="0.25">
      <c r="C293" s="78"/>
      <c r="D293" s="78"/>
      <c r="E293" s="64"/>
      <c r="F293" s="55"/>
      <c r="G293" s="51"/>
    </row>
    <row r="294" spans="3:7" s="53" customFormat="1" x14ac:dyDescent="0.25">
      <c r="C294" s="78"/>
      <c r="D294" s="78"/>
      <c r="E294" s="64"/>
      <c r="F294" s="55"/>
      <c r="G294" s="51"/>
    </row>
    <row r="295" spans="3:7" s="53" customFormat="1" x14ac:dyDescent="0.25">
      <c r="C295" s="78"/>
      <c r="D295" s="78"/>
      <c r="E295" s="64"/>
      <c r="F295" s="55"/>
      <c r="G295" s="51"/>
    </row>
    <row r="296" spans="3:7" s="53" customFormat="1" x14ac:dyDescent="0.25">
      <c r="C296" s="78"/>
      <c r="D296" s="78"/>
      <c r="E296" s="64"/>
      <c r="F296" s="55"/>
      <c r="G296" s="51"/>
    </row>
    <row r="297" spans="3:7" s="53" customFormat="1" x14ac:dyDescent="0.25">
      <c r="C297" s="78"/>
      <c r="D297" s="78"/>
      <c r="E297" s="64"/>
      <c r="F297" s="55"/>
      <c r="G297" s="51"/>
    </row>
    <row r="298" spans="3:7" s="53" customFormat="1" x14ac:dyDescent="0.25">
      <c r="C298" s="78"/>
      <c r="D298" s="78"/>
      <c r="E298" s="64"/>
      <c r="F298" s="55"/>
      <c r="G298" s="51"/>
    </row>
    <row r="299" spans="3:7" s="53" customFormat="1" x14ac:dyDescent="0.25">
      <c r="C299" s="78"/>
      <c r="D299" s="78"/>
      <c r="E299" s="64"/>
      <c r="F299" s="55"/>
      <c r="G299" s="51"/>
    </row>
    <row r="300" spans="3:7" s="53" customFormat="1" x14ac:dyDescent="0.25">
      <c r="C300" s="78"/>
      <c r="D300" s="78"/>
      <c r="E300" s="64"/>
      <c r="F300" s="55"/>
      <c r="G300" s="51"/>
    </row>
    <row r="301" spans="3:7" s="53" customFormat="1" x14ac:dyDescent="0.25">
      <c r="C301" s="78"/>
      <c r="D301" s="78"/>
      <c r="E301" s="64"/>
      <c r="F301" s="55"/>
      <c r="G301" s="51"/>
    </row>
    <row r="302" spans="3:7" s="53" customFormat="1" x14ac:dyDescent="0.25">
      <c r="C302" s="78"/>
      <c r="D302" s="78"/>
      <c r="E302" s="64"/>
      <c r="F302" s="55"/>
      <c r="G302" s="51"/>
    </row>
    <row r="303" spans="3:7" s="53" customFormat="1" x14ac:dyDescent="0.25">
      <c r="C303" s="78"/>
      <c r="D303" s="78"/>
      <c r="E303" s="64"/>
      <c r="F303" s="55"/>
      <c r="G303" s="51"/>
    </row>
    <row r="304" spans="3:7" s="53" customFormat="1" x14ac:dyDescent="0.25">
      <c r="C304" s="78"/>
      <c r="D304" s="78"/>
      <c r="E304" s="64"/>
      <c r="F304" s="55"/>
      <c r="G304" s="51"/>
    </row>
    <row r="305" spans="3:7" s="53" customFormat="1" x14ac:dyDescent="0.25">
      <c r="C305" s="78"/>
      <c r="D305" s="78"/>
      <c r="E305" s="64"/>
      <c r="F305" s="55"/>
      <c r="G305" s="51"/>
    </row>
    <row r="306" spans="3:7" s="53" customFormat="1" x14ac:dyDescent="0.25">
      <c r="C306" s="78"/>
      <c r="D306" s="78"/>
      <c r="E306" s="64"/>
      <c r="F306" s="55"/>
      <c r="G306" s="51"/>
    </row>
    <row r="307" spans="3:7" s="53" customFormat="1" x14ac:dyDescent="0.25">
      <c r="C307" s="78"/>
      <c r="D307" s="78"/>
      <c r="E307" s="64"/>
      <c r="F307" s="55"/>
      <c r="G307" s="51"/>
    </row>
    <row r="308" spans="3:7" s="53" customFormat="1" x14ac:dyDescent="0.25">
      <c r="C308" s="78"/>
      <c r="D308" s="78"/>
      <c r="E308" s="64"/>
      <c r="F308" s="55"/>
      <c r="G308" s="51"/>
    </row>
    <row r="309" spans="3:7" s="53" customFormat="1" x14ac:dyDescent="0.25">
      <c r="C309" s="78"/>
      <c r="D309" s="78"/>
      <c r="E309" s="64"/>
      <c r="F309" s="55"/>
      <c r="G309" s="51"/>
    </row>
    <row r="310" spans="3:7" s="53" customFormat="1" x14ac:dyDescent="0.25">
      <c r="C310" s="78"/>
      <c r="D310" s="78"/>
      <c r="E310" s="64"/>
      <c r="F310" s="55"/>
      <c r="G310" s="51"/>
    </row>
    <row r="311" spans="3:7" s="53" customFormat="1" x14ac:dyDescent="0.25">
      <c r="C311" s="78"/>
      <c r="D311" s="78"/>
      <c r="E311" s="64"/>
      <c r="F311" s="55"/>
      <c r="G311" s="51"/>
    </row>
    <row r="312" spans="3:7" s="53" customFormat="1" x14ac:dyDescent="0.25">
      <c r="C312" s="78"/>
      <c r="D312" s="78"/>
      <c r="E312" s="64"/>
      <c r="F312" s="55"/>
      <c r="G312" s="51"/>
    </row>
    <row r="313" spans="3:7" s="53" customFormat="1" x14ac:dyDescent="0.25">
      <c r="C313" s="78"/>
      <c r="D313" s="78"/>
      <c r="E313" s="64"/>
      <c r="F313" s="55"/>
      <c r="G313" s="51"/>
    </row>
    <row r="314" spans="3:7" s="53" customFormat="1" x14ac:dyDescent="0.25">
      <c r="C314" s="78"/>
      <c r="D314" s="78"/>
      <c r="E314" s="64"/>
      <c r="F314" s="55"/>
      <c r="G314" s="51"/>
    </row>
    <row r="315" spans="3:7" s="53" customFormat="1" x14ac:dyDescent="0.25">
      <c r="C315" s="78"/>
      <c r="D315" s="78"/>
      <c r="E315" s="64"/>
      <c r="F315" s="55"/>
      <c r="G315" s="51"/>
    </row>
    <row r="316" spans="3:7" s="53" customFormat="1" x14ac:dyDescent="0.25">
      <c r="C316" s="78"/>
      <c r="D316" s="78"/>
      <c r="E316" s="64"/>
      <c r="F316" s="55"/>
      <c r="G316" s="51"/>
    </row>
    <row r="317" spans="3:7" s="53" customFormat="1" x14ac:dyDescent="0.25">
      <c r="C317" s="78"/>
      <c r="D317" s="78"/>
      <c r="E317" s="64"/>
      <c r="F317" s="55"/>
      <c r="G317" s="51"/>
    </row>
    <row r="318" spans="3:7" s="53" customFormat="1" x14ac:dyDescent="0.25">
      <c r="C318" s="78"/>
      <c r="D318" s="78"/>
      <c r="E318" s="64"/>
      <c r="F318" s="55"/>
      <c r="G318" s="51"/>
    </row>
    <row r="319" spans="3:7" s="53" customFormat="1" x14ac:dyDescent="0.25">
      <c r="C319" s="78"/>
      <c r="D319" s="78"/>
      <c r="E319" s="64"/>
      <c r="F319" s="55"/>
      <c r="G319" s="51"/>
    </row>
    <row r="320" spans="3:7" s="53" customFormat="1" x14ac:dyDescent="0.25">
      <c r="C320" s="78"/>
      <c r="D320" s="78"/>
      <c r="E320" s="64"/>
      <c r="F320" s="55"/>
      <c r="G320" s="51"/>
    </row>
    <row r="321" spans="3:7" s="53" customFormat="1" x14ac:dyDescent="0.25">
      <c r="C321" s="78"/>
      <c r="D321" s="78"/>
      <c r="E321" s="64"/>
      <c r="F321" s="55"/>
      <c r="G321" s="51"/>
    </row>
    <row r="322" spans="3:7" s="53" customFormat="1" x14ac:dyDescent="0.25">
      <c r="C322" s="78"/>
      <c r="D322" s="78"/>
      <c r="E322" s="64"/>
      <c r="F322" s="55"/>
      <c r="G322" s="51"/>
    </row>
    <row r="323" spans="3:7" s="53" customFormat="1" x14ac:dyDescent="0.25">
      <c r="C323" s="78"/>
      <c r="D323" s="78"/>
      <c r="E323" s="64"/>
      <c r="F323" s="55"/>
      <c r="G323" s="51"/>
    </row>
    <row r="324" spans="3:7" s="53" customFormat="1" x14ac:dyDescent="0.25">
      <c r="C324" s="78"/>
      <c r="D324" s="78"/>
      <c r="E324" s="64"/>
      <c r="F324" s="55"/>
      <c r="G324" s="51"/>
    </row>
    <row r="325" spans="3:7" s="53" customFormat="1" x14ac:dyDescent="0.25">
      <c r="C325" s="78"/>
      <c r="D325" s="78"/>
      <c r="E325" s="64"/>
      <c r="F325" s="55"/>
      <c r="G325" s="51"/>
    </row>
    <row r="326" spans="3:7" s="53" customFormat="1" x14ac:dyDescent="0.25">
      <c r="C326" s="78"/>
      <c r="D326" s="78"/>
      <c r="E326" s="64"/>
      <c r="F326" s="55"/>
      <c r="G326" s="51"/>
    </row>
    <row r="327" spans="3:7" s="53" customFormat="1" x14ac:dyDescent="0.25">
      <c r="C327" s="78"/>
      <c r="D327" s="78"/>
      <c r="E327" s="64"/>
      <c r="F327" s="55"/>
      <c r="G327" s="51"/>
    </row>
    <row r="328" spans="3:7" s="53" customFormat="1" x14ac:dyDescent="0.25">
      <c r="C328" s="78"/>
      <c r="D328" s="78"/>
      <c r="E328" s="64"/>
      <c r="F328" s="55"/>
      <c r="G328" s="51"/>
    </row>
    <row r="329" spans="3:7" s="53" customFormat="1" x14ac:dyDescent="0.25">
      <c r="C329" s="78"/>
      <c r="D329" s="78"/>
      <c r="E329" s="64"/>
      <c r="F329" s="55"/>
      <c r="G329" s="51"/>
    </row>
    <row r="330" spans="3:7" s="53" customFormat="1" x14ac:dyDescent="0.25">
      <c r="C330" s="78"/>
      <c r="D330" s="78"/>
      <c r="E330" s="64"/>
      <c r="F330" s="55"/>
      <c r="G330" s="51"/>
    </row>
    <row r="331" spans="3:7" s="53" customFormat="1" x14ac:dyDescent="0.25">
      <c r="C331" s="78"/>
      <c r="D331" s="78"/>
      <c r="E331" s="64"/>
      <c r="F331" s="55"/>
      <c r="G331" s="51"/>
    </row>
    <row r="332" spans="3:7" s="53" customFormat="1" x14ac:dyDescent="0.25">
      <c r="C332" s="78"/>
      <c r="D332" s="78"/>
      <c r="E332" s="64"/>
      <c r="F332" s="55"/>
      <c r="G332" s="51"/>
    </row>
    <row r="333" spans="3:7" s="53" customFormat="1" x14ac:dyDescent="0.25">
      <c r="C333" s="78"/>
      <c r="D333" s="78"/>
      <c r="E333" s="64"/>
      <c r="F333" s="55"/>
      <c r="G333" s="51"/>
    </row>
    <row r="334" spans="3:7" s="53" customFormat="1" x14ac:dyDescent="0.25">
      <c r="C334" s="78"/>
      <c r="D334" s="78"/>
      <c r="E334" s="64"/>
      <c r="F334" s="55"/>
      <c r="G334" s="51"/>
    </row>
    <row r="335" spans="3:7" s="53" customFormat="1" x14ac:dyDescent="0.25">
      <c r="C335" s="78"/>
      <c r="D335" s="78"/>
      <c r="E335" s="64"/>
      <c r="F335" s="55"/>
      <c r="G335" s="51"/>
    </row>
    <row r="336" spans="3:7" s="53" customFormat="1" x14ac:dyDescent="0.25">
      <c r="C336" s="78"/>
      <c r="D336" s="78"/>
      <c r="E336" s="64"/>
      <c r="F336" s="55"/>
      <c r="G336" s="51"/>
    </row>
    <row r="337" spans="3:7" s="53" customFormat="1" x14ac:dyDescent="0.25">
      <c r="C337" s="78"/>
      <c r="D337" s="78"/>
      <c r="E337" s="64"/>
      <c r="F337" s="55"/>
      <c r="G337" s="51"/>
    </row>
    <row r="338" spans="3:7" s="53" customFormat="1" x14ac:dyDescent="0.25">
      <c r="C338" s="78"/>
      <c r="D338" s="78"/>
      <c r="E338" s="64"/>
      <c r="F338" s="55"/>
      <c r="G338" s="51"/>
    </row>
    <row r="339" spans="3:7" s="53" customFormat="1" x14ac:dyDescent="0.25">
      <c r="C339" s="78"/>
      <c r="D339" s="78"/>
      <c r="E339" s="64"/>
      <c r="F339" s="55"/>
      <c r="G339" s="51"/>
    </row>
    <row r="340" spans="3:7" s="53" customFormat="1" x14ac:dyDescent="0.25">
      <c r="C340" s="78"/>
      <c r="D340" s="78"/>
      <c r="E340" s="64"/>
      <c r="F340" s="55"/>
      <c r="G340" s="51"/>
    </row>
    <row r="341" spans="3:7" s="53" customFormat="1" x14ac:dyDescent="0.25">
      <c r="C341" s="78"/>
      <c r="D341" s="78"/>
      <c r="E341" s="64"/>
      <c r="F341" s="55"/>
      <c r="G341" s="51"/>
    </row>
    <row r="342" spans="3:7" s="53" customFormat="1" x14ac:dyDescent="0.25">
      <c r="C342" s="78"/>
      <c r="D342" s="78"/>
      <c r="E342" s="64"/>
      <c r="F342" s="55"/>
      <c r="G342" s="51"/>
    </row>
    <row r="343" spans="3:7" s="53" customFormat="1" x14ac:dyDescent="0.25">
      <c r="C343" s="78"/>
      <c r="D343" s="78"/>
      <c r="E343" s="64"/>
      <c r="F343" s="55"/>
      <c r="G343" s="51"/>
    </row>
    <row r="344" spans="3:7" s="53" customFormat="1" x14ac:dyDescent="0.25">
      <c r="C344" s="78"/>
      <c r="D344" s="78"/>
      <c r="E344" s="64"/>
      <c r="F344" s="55"/>
      <c r="G344" s="51"/>
    </row>
    <row r="345" spans="3:7" s="53" customFormat="1" x14ac:dyDescent="0.25">
      <c r="C345" s="78"/>
      <c r="D345" s="78"/>
      <c r="E345" s="64"/>
      <c r="F345" s="55"/>
      <c r="G345" s="51"/>
    </row>
    <row r="346" spans="3:7" s="53" customFormat="1" x14ac:dyDescent="0.25">
      <c r="C346" s="78"/>
      <c r="D346" s="78"/>
      <c r="E346" s="64"/>
      <c r="F346" s="55"/>
      <c r="G346" s="51"/>
    </row>
    <row r="347" spans="3:7" s="53" customFormat="1" x14ac:dyDescent="0.25">
      <c r="C347" s="78"/>
      <c r="D347" s="78"/>
      <c r="E347" s="64"/>
      <c r="F347" s="55"/>
      <c r="G347" s="51"/>
    </row>
    <row r="348" spans="3:7" s="53" customFormat="1" x14ac:dyDescent="0.25">
      <c r="C348" s="78"/>
      <c r="D348" s="78"/>
      <c r="E348" s="64"/>
      <c r="F348" s="55"/>
      <c r="G348" s="51"/>
    </row>
    <row r="349" spans="3:7" s="53" customFormat="1" x14ac:dyDescent="0.25">
      <c r="C349" s="78"/>
      <c r="D349" s="78"/>
      <c r="E349" s="64"/>
      <c r="F349" s="55"/>
      <c r="G349" s="51"/>
    </row>
    <row r="350" spans="3:7" s="53" customFormat="1" x14ac:dyDescent="0.25">
      <c r="C350" s="78"/>
      <c r="D350" s="78"/>
      <c r="E350" s="64"/>
      <c r="F350" s="55"/>
      <c r="G350" s="51"/>
    </row>
    <row r="351" spans="3:7" s="53" customFormat="1" x14ac:dyDescent="0.25">
      <c r="C351" s="78"/>
      <c r="D351" s="78"/>
      <c r="E351" s="64"/>
      <c r="F351" s="55"/>
      <c r="G351" s="51"/>
    </row>
    <row r="352" spans="3:7" s="53" customFormat="1" x14ac:dyDescent="0.25">
      <c r="C352" s="78"/>
      <c r="D352" s="78"/>
      <c r="E352" s="64"/>
      <c r="F352" s="55"/>
      <c r="G352" s="51"/>
    </row>
    <row r="353" spans="3:7" s="53" customFormat="1" x14ac:dyDescent="0.25">
      <c r="C353" s="78"/>
      <c r="D353" s="78"/>
      <c r="E353" s="64"/>
      <c r="F353" s="55"/>
      <c r="G353" s="51"/>
    </row>
    <row r="354" spans="3:7" s="53" customFormat="1" x14ac:dyDescent="0.25">
      <c r="C354" s="78"/>
      <c r="D354" s="78"/>
      <c r="E354" s="64"/>
      <c r="F354" s="55"/>
      <c r="G354" s="51"/>
    </row>
    <row r="355" spans="3:7" s="53" customFormat="1" x14ac:dyDescent="0.25">
      <c r="C355" s="78"/>
      <c r="D355" s="78"/>
      <c r="E355" s="64"/>
      <c r="F355" s="55"/>
      <c r="G355" s="51"/>
    </row>
    <row r="356" spans="3:7" s="53" customFormat="1" x14ac:dyDescent="0.25">
      <c r="C356" s="78"/>
      <c r="D356" s="78"/>
      <c r="E356" s="64"/>
      <c r="F356" s="55"/>
      <c r="G356" s="51"/>
    </row>
    <row r="357" spans="3:7" s="53" customFormat="1" x14ac:dyDescent="0.25">
      <c r="C357" s="78"/>
      <c r="D357" s="78"/>
      <c r="E357" s="64"/>
      <c r="F357" s="55"/>
      <c r="G357" s="51"/>
    </row>
    <row r="358" spans="3:7" s="53" customFormat="1" x14ac:dyDescent="0.25">
      <c r="C358" s="78"/>
      <c r="D358" s="78"/>
      <c r="E358" s="64"/>
      <c r="F358" s="55"/>
      <c r="G358" s="51"/>
    </row>
    <row r="359" spans="3:7" s="53" customFormat="1" x14ac:dyDescent="0.25">
      <c r="C359" s="78"/>
      <c r="D359" s="78"/>
      <c r="E359" s="64"/>
      <c r="F359" s="55"/>
      <c r="G359" s="51"/>
    </row>
    <row r="360" spans="3:7" s="53" customFormat="1" x14ac:dyDescent="0.25">
      <c r="C360" s="78"/>
      <c r="D360" s="78"/>
      <c r="E360" s="64"/>
      <c r="F360" s="55"/>
      <c r="G360" s="51"/>
    </row>
    <row r="361" spans="3:7" s="53" customFormat="1" x14ac:dyDescent="0.25">
      <c r="C361" s="78"/>
      <c r="D361" s="78"/>
      <c r="E361" s="64"/>
      <c r="F361" s="55"/>
      <c r="G361" s="51"/>
    </row>
    <row r="362" spans="3:7" s="53" customFormat="1" x14ac:dyDescent="0.25">
      <c r="C362" s="78"/>
      <c r="D362" s="78"/>
      <c r="E362" s="64"/>
      <c r="F362" s="55"/>
      <c r="G362" s="51"/>
    </row>
    <row r="363" spans="3:7" s="53" customFormat="1" x14ac:dyDescent="0.25">
      <c r="C363" s="78"/>
      <c r="D363" s="78"/>
      <c r="E363" s="64"/>
      <c r="F363" s="55"/>
      <c r="G363" s="51"/>
    </row>
    <row r="364" spans="3:7" s="53" customFormat="1" x14ac:dyDescent="0.25">
      <c r="C364" s="78"/>
      <c r="D364" s="78"/>
      <c r="E364" s="64"/>
      <c r="F364" s="55"/>
      <c r="G364" s="51"/>
    </row>
    <row r="365" spans="3:7" s="53" customFormat="1" x14ac:dyDescent="0.25">
      <c r="C365" s="78"/>
      <c r="D365" s="78"/>
      <c r="E365" s="64"/>
      <c r="F365" s="55"/>
      <c r="G365" s="51"/>
    </row>
    <row r="366" spans="3:7" s="53" customFormat="1" x14ac:dyDescent="0.25">
      <c r="C366" s="78"/>
      <c r="D366" s="78"/>
      <c r="E366" s="64"/>
      <c r="F366" s="55"/>
      <c r="G366" s="51"/>
    </row>
    <row r="367" spans="3:7" s="53" customFormat="1" x14ac:dyDescent="0.25">
      <c r="C367" s="78"/>
      <c r="D367" s="78"/>
      <c r="E367" s="64"/>
      <c r="F367" s="55"/>
      <c r="G367" s="51"/>
    </row>
    <row r="368" spans="3:7" s="53" customFormat="1" x14ac:dyDescent="0.25">
      <c r="C368" s="78"/>
      <c r="D368" s="78"/>
      <c r="E368" s="64"/>
      <c r="F368" s="55"/>
      <c r="G368" s="51"/>
    </row>
    <row r="369" spans="3:7" s="53" customFormat="1" x14ac:dyDescent="0.25">
      <c r="C369" s="78"/>
      <c r="D369" s="78"/>
      <c r="E369" s="64"/>
      <c r="F369" s="55"/>
      <c r="G369" s="51"/>
    </row>
    <row r="370" spans="3:7" s="53" customFormat="1" x14ac:dyDescent="0.25">
      <c r="C370" s="78"/>
      <c r="D370" s="78"/>
      <c r="E370" s="64"/>
      <c r="F370" s="55"/>
      <c r="G370" s="51"/>
    </row>
    <row r="371" spans="3:7" s="53" customFormat="1" x14ac:dyDescent="0.25">
      <c r="C371" s="78"/>
      <c r="D371" s="78"/>
      <c r="E371" s="64"/>
      <c r="F371" s="55"/>
      <c r="G371" s="51"/>
    </row>
    <row r="372" spans="3:7" s="53" customFormat="1" x14ac:dyDescent="0.25">
      <c r="C372" s="78"/>
      <c r="D372" s="78"/>
      <c r="E372" s="64"/>
      <c r="F372" s="55"/>
      <c r="G372" s="51"/>
    </row>
    <row r="373" spans="3:7" s="53" customFormat="1" x14ac:dyDescent="0.25">
      <c r="C373" s="78"/>
      <c r="D373" s="78"/>
      <c r="E373" s="64"/>
      <c r="F373" s="55"/>
      <c r="G373" s="51"/>
    </row>
    <row r="374" spans="3:7" s="53" customFormat="1" x14ac:dyDescent="0.25">
      <c r="C374" s="78"/>
      <c r="D374" s="78"/>
      <c r="E374" s="64"/>
      <c r="F374" s="55"/>
      <c r="G374" s="51"/>
    </row>
    <row r="375" spans="3:7" s="53" customFormat="1" x14ac:dyDescent="0.25">
      <c r="C375" s="78"/>
      <c r="D375" s="78"/>
      <c r="E375" s="64"/>
      <c r="F375" s="55"/>
      <c r="G375" s="51"/>
    </row>
    <row r="376" spans="3:7" s="53" customFormat="1" x14ac:dyDescent="0.25">
      <c r="C376" s="78"/>
      <c r="D376" s="78"/>
      <c r="E376" s="64"/>
      <c r="F376" s="55"/>
      <c r="G376" s="51"/>
    </row>
    <row r="377" spans="3:7" s="53" customFormat="1" x14ac:dyDescent="0.25">
      <c r="C377" s="78"/>
      <c r="D377" s="78"/>
      <c r="E377" s="64"/>
      <c r="F377" s="55"/>
      <c r="G377" s="51"/>
    </row>
    <row r="378" spans="3:7" s="53" customFormat="1" x14ac:dyDescent="0.25">
      <c r="C378" s="78"/>
      <c r="D378" s="78"/>
      <c r="E378" s="64"/>
      <c r="F378" s="55"/>
      <c r="G378" s="51"/>
    </row>
    <row r="379" spans="3:7" s="53" customFormat="1" x14ac:dyDescent="0.25">
      <c r="C379" s="78"/>
      <c r="D379" s="78"/>
      <c r="E379" s="64"/>
      <c r="F379" s="55"/>
      <c r="G379" s="51"/>
    </row>
    <row r="380" spans="3:7" s="53" customFormat="1" x14ac:dyDescent="0.25">
      <c r="C380" s="78"/>
      <c r="D380" s="78"/>
      <c r="E380" s="64"/>
      <c r="F380" s="55"/>
      <c r="G380" s="51"/>
    </row>
    <row r="381" spans="3:7" s="53" customFormat="1" x14ac:dyDescent="0.25">
      <c r="C381" s="78"/>
      <c r="D381" s="78"/>
      <c r="E381" s="64"/>
      <c r="F381" s="55"/>
      <c r="G381" s="51"/>
    </row>
    <row r="382" spans="3:7" s="53" customFormat="1" x14ac:dyDescent="0.25">
      <c r="C382" s="78"/>
      <c r="D382" s="78"/>
      <c r="E382" s="64"/>
      <c r="F382" s="55"/>
      <c r="G382" s="51"/>
    </row>
    <row r="383" spans="3:7" s="53" customFormat="1" x14ac:dyDescent="0.25">
      <c r="C383" s="78"/>
      <c r="D383" s="78"/>
      <c r="E383" s="64"/>
      <c r="F383" s="55"/>
      <c r="G383" s="51"/>
    </row>
    <row r="384" spans="3:7" s="53" customFormat="1" x14ac:dyDescent="0.25">
      <c r="C384" s="78"/>
      <c r="D384" s="78"/>
      <c r="E384" s="64"/>
      <c r="F384" s="55"/>
      <c r="G384" s="51"/>
    </row>
    <row r="385" spans="3:7" s="53" customFormat="1" x14ac:dyDescent="0.25">
      <c r="C385" s="78"/>
      <c r="D385" s="78"/>
      <c r="E385" s="64"/>
      <c r="F385" s="55"/>
      <c r="G385" s="51"/>
    </row>
    <row r="386" spans="3:7" s="53" customFormat="1" x14ac:dyDescent="0.25">
      <c r="C386" s="78"/>
      <c r="D386" s="78"/>
      <c r="E386" s="64"/>
      <c r="F386" s="55"/>
      <c r="G386" s="51"/>
    </row>
    <row r="387" spans="3:7" s="53" customFormat="1" x14ac:dyDescent="0.25">
      <c r="C387" s="78"/>
      <c r="D387" s="78"/>
      <c r="E387" s="64"/>
      <c r="F387" s="55"/>
      <c r="G387" s="51"/>
    </row>
    <row r="388" spans="3:7" s="53" customFormat="1" x14ac:dyDescent="0.25">
      <c r="C388" s="78"/>
      <c r="D388" s="78"/>
      <c r="E388" s="64"/>
      <c r="F388" s="55"/>
      <c r="G388" s="51"/>
    </row>
    <row r="389" spans="3:7" s="53" customFormat="1" x14ac:dyDescent="0.25">
      <c r="C389" s="78"/>
      <c r="D389" s="78"/>
      <c r="E389" s="64"/>
      <c r="F389" s="55"/>
      <c r="G389" s="51"/>
    </row>
    <row r="390" spans="3:7" s="53" customFormat="1" x14ac:dyDescent="0.25">
      <c r="C390" s="78"/>
      <c r="D390" s="78"/>
      <c r="E390" s="64"/>
      <c r="F390" s="55"/>
      <c r="G390" s="51"/>
    </row>
    <row r="391" spans="3:7" s="53" customFormat="1" x14ac:dyDescent="0.25">
      <c r="C391" s="78"/>
      <c r="D391" s="78"/>
      <c r="E391" s="64"/>
      <c r="F391" s="55"/>
      <c r="G391" s="51"/>
    </row>
    <row r="392" spans="3:7" s="53" customFormat="1" x14ac:dyDescent="0.25">
      <c r="C392" s="78"/>
      <c r="D392" s="78"/>
      <c r="E392" s="64"/>
      <c r="F392" s="55"/>
      <c r="G392" s="51"/>
    </row>
    <row r="393" spans="3:7" s="53" customFormat="1" x14ac:dyDescent="0.25">
      <c r="C393" s="78"/>
      <c r="D393" s="78"/>
      <c r="E393" s="64"/>
      <c r="F393" s="55"/>
      <c r="G393" s="51"/>
    </row>
    <row r="394" spans="3:7" s="53" customFormat="1" x14ac:dyDescent="0.25">
      <c r="C394" s="78"/>
      <c r="D394" s="78"/>
      <c r="E394" s="64"/>
      <c r="F394" s="55"/>
      <c r="G394" s="51"/>
    </row>
    <row r="395" spans="3:7" s="53" customFormat="1" x14ac:dyDescent="0.25">
      <c r="C395" s="78"/>
      <c r="D395" s="78"/>
      <c r="E395" s="64"/>
      <c r="F395" s="55"/>
      <c r="G395" s="51"/>
    </row>
    <row r="396" spans="3:7" s="53" customFormat="1" x14ac:dyDescent="0.25">
      <c r="C396" s="78"/>
      <c r="D396" s="78"/>
      <c r="E396" s="64"/>
      <c r="F396" s="55"/>
      <c r="G396" s="51"/>
    </row>
    <row r="397" spans="3:7" s="53" customFormat="1" x14ac:dyDescent="0.25">
      <c r="C397" s="78"/>
      <c r="D397" s="78"/>
      <c r="E397" s="64"/>
      <c r="F397" s="55"/>
      <c r="G397" s="51"/>
    </row>
    <row r="398" spans="3:7" s="53" customFormat="1" x14ac:dyDescent="0.25">
      <c r="C398" s="78"/>
      <c r="D398" s="78"/>
      <c r="E398" s="64"/>
      <c r="F398" s="55"/>
      <c r="G398" s="51"/>
    </row>
    <row r="399" spans="3:7" s="53" customFormat="1" x14ac:dyDescent="0.25">
      <c r="C399" s="78"/>
      <c r="D399" s="78"/>
      <c r="E399" s="64"/>
      <c r="F399" s="55"/>
      <c r="G399" s="51"/>
    </row>
    <row r="400" spans="3:7" s="53" customFormat="1" x14ac:dyDescent="0.25">
      <c r="C400" s="78"/>
      <c r="D400" s="78"/>
      <c r="E400" s="64"/>
      <c r="F400" s="55"/>
      <c r="G400" s="51"/>
    </row>
    <row r="401" spans="3:7" s="53" customFormat="1" x14ac:dyDescent="0.25">
      <c r="C401" s="78"/>
      <c r="D401" s="78"/>
      <c r="E401" s="64"/>
      <c r="F401" s="55"/>
      <c r="G401" s="51"/>
    </row>
    <row r="402" spans="3:7" s="53" customFormat="1" x14ac:dyDescent="0.25">
      <c r="C402" s="78"/>
      <c r="D402" s="78"/>
      <c r="E402" s="64"/>
      <c r="F402" s="55"/>
      <c r="G402" s="51"/>
    </row>
    <row r="403" spans="3:7" s="53" customFormat="1" x14ac:dyDescent="0.25">
      <c r="C403" s="78"/>
      <c r="D403" s="78"/>
      <c r="E403" s="64"/>
      <c r="F403" s="55"/>
      <c r="G403" s="51"/>
    </row>
    <row r="404" spans="3:7" s="53" customFormat="1" x14ac:dyDescent="0.25">
      <c r="C404" s="78"/>
      <c r="D404" s="78"/>
      <c r="E404" s="64"/>
      <c r="F404" s="55"/>
      <c r="G404" s="51"/>
    </row>
    <row r="405" spans="3:7" s="53" customFormat="1" x14ac:dyDescent="0.25">
      <c r="C405" s="78"/>
      <c r="D405" s="78"/>
      <c r="E405" s="64"/>
      <c r="F405" s="55"/>
      <c r="G405" s="51"/>
    </row>
    <row r="406" spans="3:7" s="53" customFormat="1" x14ac:dyDescent="0.25">
      <c r="C406" s="78"/>
      <c r="D406" s="78"/>
      <c r="E406" s="64"/>
      <c r="F406" s="55"/>
      <c r="G406" s="51"/>
    </row>
    <row r="407" spans="3:7" s="53" customFormat="1" x14ac:dyDescent="0.25">
      <c r="C407" s="78"/>
      <c r="D407" s="78"/>
      <c r="E407" s="64"/>
      <c r="F407" s="55"/>
      <c r="G407" s="51"/>
    </row>
    <row r="408" spans="3:7" s="53" customFormat="1" x14ac:dyDescent="0.25">
      <c r="C408" s="78"/>
      <c r="D408" s="78"/>
      <c r="E408" s="64"/>
      <c r="F408" s="55"/>
      <c r="G408" s="51"/>
    </row>
  </sheetData>
  <sheetProtection selectLockedCells="1"/>
  <mergeCells count="15">
    <mergeCell ref="F9:F24"/>
    <mergeCell ref="G9:G24"/>
    <mergeCell ref="C5:E5"/>
    <mergeCell ref="A25:B25"/>
    <mergeCell ref="A5:B5"/>
    <mergeCell ref="A6:B6"/>
    <mergeCell ref="A7:B7"/>
    <mergeCell ref="A8:G8"/>
    <mergeCell ref="A19:B19"/>
    <mergeCell ref="A23:B23"/>
    <mergeCell ref="A4:B4"/>
    <mergeCell ref="F1:G1"/>
    <mergeCell ref="A2:B2"/>
    <mergeCell ref="A3:B3"/>
    <mergeCell ref="C3:D3"/>
  </mergeCells>
  <conditionalFormatting sqref="C25:D25">
    <cfRule type="cellIs" dxfId="1" priority="1" operator="greaterThan">
      <formula>26</formula>
    </cfRule>
  </conditionalFormatting>
  <dataValidations count="3">
    <dataValidation type="list" allowBlank="1" showInputMessage="1" showErrorMessage="1" sqref="D9:D10 D12 D17 D22">
      <formula1>"0,1"</formula1>
    </dataValidation>
    <dataValidation type="list" allowBlank="1" showInputMessage="1" showErrorMessage="1" sqref="D11 D13:D16 D18 D20:D21">
      <formula1>"0,1,2"</formula1>
    </dataValidation>
    <dataValidation type="list" allowBlank="1" showInputMessage="1" showErrorMessage="1" sqref="D24">
      <formula1>"0,1,2,3,4,5"</formula1>
    </dataValidation>
  </dataValidations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06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5.125" style="58" customWidth="1"/>
    <col min="2" max="2" width="50.875" style="230" customWidth="1"/>
    <col min="3" max="3" width="8.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1.25" style="53" customWidth="1"/>
    <col min="11" max="11" width="11.25" style="61" customWidth="1"/>
    <col min="12" max="12" width="11.25" style="53" customWidth="1"/>
    <col min="13" max="15" width="11.25" style="58" customWidth="1"/>
    <col min="16" max="16384" width="11" style="58"/>
  </cols>
  <sheetData>
    <row r="1" spans="1:12" ht="21" x14ac:dyDescent="0.35">
      <c r="A1" s="189" t="s">
        <v>76</v>
      </c>
      <c r="B1" s="224"/>
      <c r="C1" s="60"/>
      <c r="D1" s="60"/>
      <c r="E1" s="52" t="s">
        <v>19</v>
      </c>
      <c r="F1" s="264" t="str">
        <f>Zusammenfassung!E1</f>
        <v>B2</v>
      </c>
      <c r="G1" s="264"/>
    </row>
    <row r="2" spans="1:12" ht="21" x14ac:dyDescent="0.35">
      <c r="A2" s="278"/>
      <c r="B2" s="279"/>
      <c r="C2" s="60"/>
      <c r="D2" s="60"/>
      <c r="E2" s="52"/>
      <c r="F2" s="53"/>
      <c r="G2" s="53"/>
    </row>
    <row r="3" spans="1:12" ht="21" x14ac:dyDescent="0.35">
      <c r="A3" s="280" t="s">
        <v>78</v>
      </c>
      <c r="B3" s="257"/>
      <c r="C3" s="265">
        <f>Zusammenfassung!C9</f>
        <v>1234</v>
      </c>
      <c r="D3" s="266"/>
      <c r="E3" s="62"/>
      <c r="F3" s="51"/>
    </row>
    <row r="4" spans="1:12" x14ac:dyDescent="0.25">
      <c r="A4" s="277"/>
      <c r="B4" s="257"/>
      <c r="C4" s="63"/>
      <c r="D4" s="63"/>
      <c r="F4" s="51"/>
    </row>
    <row r="5" spans="1:12" ht="21" customHeight="1" x14ac:dyDescent="0.3">
      <c r="A5" s="280" t="s">
        <v>9</v>
      </c>
      <c r="B5" s="257"/>
      <c r="C5" s="267" t="str">
        <f>Zusammenfassung!$C$11&amp;" "&amp;Zusammenfassung!$E$11</f>
        <v>Muster Hans</v>
      </c>
      <c r="D5" s="267"/>
      <c r="E5" s="267"/>
      <c r="F5" s="51"/>
      <c r="J5" s="55"/>
    </row>
    <row r="6" spans="1:12" x14ac:dyDescent="0.25">
      <c r="A6" s="287"/>
      <c r="B6" s="288"/>
      <c r="C6" s="54"/>
      <c r="D6" s="54"/>
      <c r="F6" s="51"/>
    </row>
    <row r="7" spans="1:12" s="67" customFormat="1" ht="30" customHeight="1" x14ac:dyDescent="0.2">
      <c r="A7" s="289" t="s">
        <v>6</v>
      </c>
      <c r="B7" s="259"/>
      <c r="C7" s="114" t="s">
        <v>13</v>
      </c>
      <c r="D7" s="119" t="s">
        <v>5</v>
      </c>
      <c r="E7" s="114" t="s">
        <v>7</v>
      </c>
      <c r="F7" s="114" t="s">
        <v>4</v>
      </c>
      <c r="G7" s="114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294"/>
      <c r="B8" s="259"/>
      <c r="C8" s="113"/>
      <c r="D8" s="113"/>
      <c r="E8" s="113"/>
      <c r="F8" s="56"/>
      <c r="G8" s="56"/>
      <c r="H8" s="63"/>
      <c r="I8" s="63"/>
      <c r="J8" s="63"/>
      <c r="K8" s="68"/>
      <c r="L8" s="63"/>
    </row>
    <row r="9" spans="1:12" s="69" customFormat="1" ht="91.15" customHeight="1" x14ac:dyDescent="0.25">
      <c r="A9" s="110">
        <v>1</v>
      </c>
      <c r="B9" s="156" t="s">
        <v>154</v>
      </c>
      <c r="C9" s="70">
        <v>3</v>
      </c>
      <c r="D9" s="109"/>
      <c r="E9" s="159"/>
      <c r="F9" s="281">
        <f>SUM(C9:C23)</f>
        <v>26</v>
      </c>
      <c r="G9" s="284">
        <f>SUM(D9:D23)</f>
        <v>0</v>
      </c>
      <c r="H9" s="63"/>
      <c r="I9" s="63"/>
      <c r="J9" s="63"/>
      <c r="K9" s="68"/>
      <c r="L9" s="63"/>
    </row>
    <row r="10" spans="1:12" s="69" customFormat="1" ht="53.25" customHeight="1" x14ac:dyDescent="0.25">
      <c r="A10" s="110">
        <v>2</v>
      </c>
      <c r="B10" s="156" t="s">
        <v>134</v>
      </c>
      <c r="C10" s="70">
        <v>1</v>
      </c>
      <c r="D10" s="109"/>
      <c r="E10" s="159"/>
      <c r="F10" s="293"/>
      <c r="G10" s="293"/>
      <c r="H10" s="63"/>
      <c r="I10" s="63"/>
      <c r="J10" s="63"/>
      <c r="K10" s="68"/>
      <c r="L10" s="63"/>
    </row>
    <row r="11" spans="1:12" s="69" customFormat="1" ht="65.650000000000006" customHeight="1" x14ac:dyDescent="0.25">
      <c r="A11" s="110">
        <v>3</v>
      </c>
      <c r="B11" s="156" t="s">
        <v>155</v>
      </c>
      <c r="C11" s="70">
        <v>2</v>
      </c>
      <c r="D11" s="109"/>
      <c r="E11" s="159"/>
      <c r="F11" s="293"/>
      <c r="G11" s="293"/>
      <c r="H11" s="63"/>
      <c r="I11" s="63"/>
      <c r="J11" s="63"/>
      <c r="K11" s="68"/>
      <c r="L11" s="63"/>
    </row>
    <row r="12" spans="1:12" s="69" customFormat="1" ht="79.5" customHeight="1" x14ac:dyDescent="0.25">
      <c r="A12" s="110">
        <v>4</v>
      </c>
      <c r="B12" s="225" t="s">
        <v>156</v>
      </c>
      <c r="C12" s="70">
        <v>3</v>
      </c>
      <c r="D12" s="109"/>
      <c r="E12" s="159"/>
      <c r="F12" s="293"/>
      <c r="G12" s="293"/>
      <c r="H12" s="63"/>
      <c r="I12" s="63"/>
      <c r="J12" s="63"/>
      <c r="K12" s="68"/>
      <c r="L12" s="63"/>
    </row>
    <row r="13" spans="1:12" s="69" customFormat="1" ht="41.45" customHeight="1" x14ac:dyDescent="0.25">
      <c r="A13" s="110">
        <v>5</v>
      </c>
      <c r="B13" s="156" t="s">
        <v>164</v>
      </c>
      <c r="C13" s="70">
        <v>1</v>
      </c>
      <c r="D13" s="109"/>
      <c r="E13" s="159"/>
      <c r="F13" s="293"/>
      <c r="G13" s="293"/>
      <c r="H13" s="63"/>
      <c r="I13" s="63"/>
      <c r="J13" s="63"/>
      <c r="K13" s="68"/>
      <c r="L13" s="63"/>
    </row>
    <row r="14" spans="1:12" s="69" customFormat="1" ht="46.15" customHeight="1" x14ac:dyDescent="0.25">
      <c r="A14" s="110">
        <v>6.1</v>
      </c>
      <c r="B14" s="156" t="s">
        <v>157</v>
      </c>
      <c r="C14" s="70">
        <v>1</v>
      </c>
      <c r="D14" s="109"/>
      <c r="E14" s="159"/>
      <c r="F14" s="293"/>
      <c r="G14" s="293"/>
      <c r="H14" s="63"/>
      <c r="I14" s="63"/>
      <c r="J14" s="63"/>
      <c r="K14" s="68"/>
      <c r="L14" s="63"/>
    </row>
    <row r="15" spans="1:12" s="69" customFormat="1" ht="21.95" customHeight="1" x14ac:dyDescent="0.25">
      <c r="A15" s="110">
        <v>6.2</v>
      </c>
      <c r="B15" s="156" t="s">
        <v>158</v>
      </c>
      <c r="C15" s="70">
        <v>1</v>
      </c>
      <c r="D15" s="109"/>
      <c r="E15" s="159"/>
      <c r="F15" s="293"/>
      <c r="G15" s="293"/>
      <c r="H15" s="63"/>
      <c r="I15" s="63"/>
      <c r="J15" s="63"/>
      <c r="K15" s="68"/>
      <c r="L15" s="63"/>
    </row>
    <row r="16" spans="1:12" s="69" customFormat="1" ht="21.95" customHeight="1" x14ac:dyDescent="0.25">
      <c r="A16" s="110">
        <v>6.3</v>
      </c>
      <c r="B16" s="156" t="s">
        <v>159</v>
      </c>
      <c r="C16" s="70">
        <v>1</v>
      </c>
      <c r="D16" s="109"/>
      <c r="E16" s="159"/>
      <c r="F16" s="293"/>
      <c r="G16" s="293"/>
      <c r="H16" s="63"/>
      <c r="I16" s="63"/>
      <c r="J16" s="63"/>
      <c r="K16" s="68"/>
      <c r="L16" s="63"/>
    </row>
    <row r="17" spans="1:12" s="69" customFormat="1" ht="21.95" customHeight="1" x14ac:dyDescent="0.25">
      <c r="A17" s="110">
        <v>6.4</v>
      </c>
      <c r="B17" s="156" t="s">
        <v>160</v>
      </c>
      <c r="C17" s="70">
        <v>1</v>
      </c>
      <c r="D17" s="109"/>
      <c r="E17" s="159"/>
      <c r="F17" s="293"/>
      <c r="G17" s="293"/>
      <c r="H17" s="63"/>
      <c r="I17" s="63"/>
      <c r="J17" s="63"/>
      <c r="K17" s="68"/>
      <c r="L17" s="63"/>
    </row>
    <row r="18" spans="1:12" s="69" customFormat="1" ht="21.95" customHeight="1" x14ac:dyDescent="0.25">
      <c r="A18" s="110">
        <v>6.5</v>
      </c>
      <c r="B18" s="156" t="s">
        <v>135</v>
      </c>
      <c r="C18" s="70">
        <v>1</v>
      </c>
      <c r="D18" s="109"/>
      <c r="E18" s="159"/>
      <c r="F18" s="293"/>
      <c r="G18" s="293"/>
      <c r="H18" s="63"/>
      <c r="I18" s="63"/>
      <c r="J18" s="63"/>
      <c r="K18" s="68"/>
      <c r="L18" s="63"/>
    </row>
    <row r="19" spans="1:12" s="69" customFormat="1" ht="34.5" customHeight="1" x14ac:dyDescent="0.25">
      <c r="A19" s="110">
        <v>7</v>
      </c>
      <c r="B19" s="156" t="s">
        <v>136</v>
      </c>
      <c r="C19" s="70">
        <v>1</v>
      </c>
      <c r="D19" s="109"/>
      <c r="E19" s="159"/>
      <c r="F19" s="293"/>
      <c r="G19" s="293"/>
      <c r="H19" s="63"/>
      <c r="I19" s="63"/>
      <c r="J19" s="63"/>
      <c r="K19" s="68"/>
      <c r="L19" s="63"/>
    </row>
    <row r="20" spans="1:12" s="69" customFormat="1" ht="104.25" customHeight="1" x14ac:dyDescent="0.25">
      <c r="A20" s="110">
        <v>8</v>
      </c>
      <c r="B20" s="225" t="s">
        <v>179</v>
      </c>
      <c r="C20" s="70">
        <v>5</v>
      </c>
      <c r="D20" s="192"/>
      <c r="E20" s="159"/>
      <c r="F20" s="293"/>
      <c r="G20" s="293"/>
      <c r="H20" s="63"/>
      <c r="I20" s="63"/>
      <c r="J20" s="63"/>
      <c r="K20" s="68"/>
      <c r="L20" s="63"/>
    </row>
    <row r="21" spans="1:12" s="69" customFormat="1" ht="36.4" customHeight="1" x14ac:dyDescent="0.25">
      <c r="A21" s="110">
        <v>9</v>
      </c>
      <c r="B21" s="191" t="s">
        <v>138</v>
      </c>
      <c r="C21" s="70">
        <v>1</v>
      </c>
      <c r="D21" s="109"/>
      <c r="E21" s="159"/>
      <c r="F21" s="293"/>
      <c r="G21" s="293"/>
      <c r="H21" s="63"/>
      <c r="I21" s="63"/>
      <c r="J21" s="63"/>
      <c r="K21" s="68"/>
      <c r="L21" s="63"/>
    </row>
    <row r="22" spans="1:12" s="69" customFormat="1" ht="34.5" customHeight="1" x14ac:dyDescent="0.25">
      <c r="A22" s="110">
        <v>10</v>
      </c>
      <c r="B22" s="191" t="s">
        <v>137</v>
      </c>
      <c r="C22" s="70">
        <v>2</v>
      </c>
      <c r="D22" s="109"/>
      <c r="E22" s="159"/>
      <c r="F22" s="293"/>
      <c r="G22" s="293"/>
      <c r="H22" s="63"/>
      <c r="I22" s="63"/>
      <c r="J22" s="63"/>
      <c r="K22" s="68"/>
      <c r="L22" s="63"/>
    </row>
    <row r="23" spans="1:12" s="69" customFormat="1" ht="34.5" customHeight="1" x14ac:dyDescent="0.25">
      <c r="A23" s="110">
        <v>10</v>
      </c>
      <c r="B23" s="191" t="s">
        <v>139</v>
      </c>
      <c r="C23" s="70">
        <v>2</v>
      </c>
      <c r="D23" s="109"/>
      <c r="E23" s="159"/>
      <c r="F23" s="293"/>
      <c r="G23" s="293"/>
      <c r="H23" s="63"/>
      <c r="I23" s="63"/>
      <c r="J23" s="63"/>
      <c r="K23" s="68"/>
      <c r="L23" s="63"/>
    </row>
    <row r="24" spans="1:12" s="67" customFormat="1" ht="21.75" customHeight="1" x14ac:dyDescent="0.25">
      <c r="A24" s="286" t="s">
        <v>1</v>
      </c>
      <c r="B24" s="255"/>
      <c r="C24" s="213">
        <f>SUM(C9:C23)</f>
        <v>26</v>
      </c>
      <c r="D24" s="213">
        <f>SUM(D9:D23)</f>
        <v>0</v>
      </c>
      <c r="E24" s="160"/>
      <c r="F24" s="160">
        <f>SUM(F9:F23)</f>
        <v>26</v>
      </c>
      <c r="G24" s="57">
        <f>SUM(G9:G23)</f>
        <v>0</v>
      </c>
      <c r="H24" s="63"/>
      <c r="I24" s="65"/>
      <c r="J24" s="65"/>
      <c r="K24" s="65"/>
      <c r="L24" s="65"/>
    </row>
    <row r="25" spans="1:12" s="67" customFormat="1" x14ac:dyDescent="0.25">
      <c r="B25" s="227"/>
      <c r="C25" s="72"/>
      <c r="D25" s="72"/>
      <c r="E25" s="73"/>
      <c r="F25" s="74"/>
      <c r="G25" s="75"/>
      <c r="H25" s="63"/>
      <c r="I25" s="65"/>
      <c r="J25" s="65"/>
      <c r="K25" s="65"/>
      <c r="L25" s="65"/>
    </row>
    <row r="26" spans="1:12" s="67" customFormat="1" x14ac:dyDescent="0.25">
      <c r="B26" s="227"/>
      <c r="C26" s="76"/>
      <c r="D26" s="76"/>
      <c r="E26" s="73"/>
      <c r="F26" s="74"/>
      <c r="G26" s="71"/>
      <c r="H26" s="63"/>
      <c r="I26" s="65"/>
      <c r="J26" s="65"/>
      <c r="K26" s="65"/>
      <c r="L26" s="65"/>
    </row>
    <row r="27" spans="1:12" s="67" customFormat="1" x14ac:dyDescent="0.25">
      <c r="B27" s="227"/>
      <c r="C27" s="78"/>
      <c r="D27" s="78"/>
      <c r="E27" s="64"/>
      <c r="F27" s="64"/>
      <c r="G27" s="51"/>
      <c r="H27" s="63"/>
      <c r="I27" s="71"/>
      <c r="J27" s="71"/>
      <c r="K27" s="65"/>
      <c r="L27" s="65"/>
    </row>
    <row r="28" spans="1:12" s="67" customFormat="1" x14ac:dyDescent="0.25">
      <c r="B28" s="228"/>
      <c r="C28" s="78"/>
      <c r="D28" s="78"/>
      <c r="E28" s="64"/>
      <c r="F28" s="64"/>
      <c r="G28" s="51"/>
      <c r="H28" s="63"/>
      <c r="I28" s="71"/>
      <c r="J28" s="71"/>
      <c r="K28" s="65"/>
      <c r="L28" s="65"/>
    </row>
    <row r="29" spans="1:12" s="67" customFormat="1" ht="15" customHeight="1" x14ac:dyDescent="0.25">
      <c r="B29" s="228"/>
      <c r="C29" s="78"/>
      <c r="D29" s="78"/>
      <c r="E29" s="64"/>
      <c r="F29" s="64"/>
      <c r="G29" s="51"/>
      <c r="H29" s="63"/>
      <c r="I29" s="71"/>
      <c r="J29" s="71"/>
      <c r="K29" s="65"/>
      <c r="L29" s="65"/>
    </row>
    <row r="30" spans="1:12" s="67" customFormat="1" ht="15" customHeight="1" x14ac:dyDescent="0.25">
      <c r="B30" s="228"/>
      <c r="C30" s="78"/>
      <c r="D30" s="78"/>
      <c r="E30" s="64"/>
      <c r="F30" s="55"/>
      <c r="G30" s="51"/>
      <c r="H30" s="63"/>
      <c r="I30" s="71"/>
      <c r="J30" s="71"/>
      <c r="K30" s="65"/>
      <c r="L30" s="65"/>
    </row>
    <row r="31" spans="1:12" s="67" customFormat="1" ht="15" customHeight="1" x14ac:dyDescent="0.25">
      <c r="B31" s="228"/>
      <c r="C31" s="78"/>
      <c r="D31" s="78"/>
      <c r="E31" s="64"/>
      <c r="F31" s="55"/>
      <c r="G31" s="51"/>
      <c r="H31" s="63"/>
      <c r="I31" s="71"/>
      <c r="J31" s="71"/>
      <c r="K31" s="65"/>
      <c r="L31" s="65"/>
    </row>
    <row r="32" spans="1:12" s="67" customFormat="1" ht="15" customHeight="1" x14ac:dyDescent="0.25">
      <c r="B32" s="228"/>
      <c r="C32" s="78"/>
      <c r="D32" s="78"/>
      <c r="E32" s="64"/>
      <c r="F32" s="55"/>
      <c r="G32" s="51"/>
      <c r="H32" s="63"/>
      <c r="I32" s="53"/>
      <c r="J32" s="53"/>
      <c r="K32" s="65"/>
      <c r="L32" s="65"/>
    </row>
    <row r="33" spans="2:12" s="80" customFormat="1" ht="18" customHeight="1" x14ac:dyDescent="0.25">
      <c r="B33" s="229"/>
      <c r="C33" s="78"/>
      <c r="D33" s="78"/>
      <c r="E33" s="64"/>
      <c r="F33" s="55"/>
      <c r="G33" s="51"/>
      <c r="H33" s="63"/>
      <c r="I33" s="53"/>
      <c r="J33" s="53"/>
      <c r="K33" s="79"/>
      <c r="L33" s="79"/>
    </row>
    <row r="34" spans="2:12" s="81" customFormat="1" ht="16.5" customHeight="1" x14ac:dyDescent="0.25">
      <c r="B34" s="227"/>
      <c r="C34" s="78"/>
      <c r="D34" s="78"/>
      <c r="E34" s="64"/>
      <c r="F34" s="55"/>
      <c r="G34" s="51"/>
      <c r="H34" s="63"/>
      <c r="I34" s="53"/>
      <c r="J34" s="53"/>
      <c r="K34" s="71"/>
      <c r="L34" s="71"/>
    </row>
    <row r="35" spans="2:12" s="81" customFormat="1" x14ac:dyDescent="0.25">
      <c r="B35" s="230"/>
      <c r="C35" s="78"/>
      <c r="D35" s="78"/>
      <c r="E35" s="64"/>
      <c r="F35" s="55"/>
      <c r="G35" s="51"/>
      <c r="H35" s="63"/>
      <c r="I35" s="53"/>
      <c r="J35" s="53"/>
      <c r="K35" s="71"/>
      <c r="L35" s="71"/>
    </row>
    <row r="36" spans="2:12" s="81" customFormat="1" ht="13.5" customHeight="1" x14ac:dyDescent="0.25">
      <c r="B36" s="230"/>
      <c r="C36" s="78"/>
      <c r="D36" s="78"/>
      <c r="E36" s="64"/>
      <c r="F36" s="55"/>
      <c r="G36" s="51"/>
      <c r="H36" s="63"/>
      <c r="I36" s="53"/>
      <c r="J36" s="53"/>
      <c r="K36" s="71"/>
      <c r="L36" s="71"/>
    </row>
    <row r="37" spans="2:12" s="81" customFormat="1" ht="17.25" customHeight="1" x14ac:dyDescent="0.25">
      <c r="B37" s="230"/>
      <c r="C37" s="78"/>
      <c r="D37" s="78"/>
      <c r="E37" s="64"/>
      <c r="F37" s="55"/>
      <c r="G37" s="51"/>
      <c r="H37" s="63"/>
      <c r="I37" s="53"/>
      <c r="J37" s="53"/>
      <c r="K37" s="71"/>
      <c r="L37" s="71"/>
    </row>
    <row r="38" spans="2:12" s="81" customFormat="1" ht="17.25" customHeight="1" x14ac:dyDescent="0.25">
      <c r="B38" s="230"/>
      <c r="C38" s="78"/>
      <c r="D38" s="78"/>
      <c r="E38" s="64"/>
      <c r="F38" s="55"/>
      <c r="G38" s="51"/>
      <c r="H38" s="53"/>
      <c r="I38" s="53"/>
      <c r="J38" s="53"/>
      <c r="K38" s="71"/>
      <c r="L38" s="71"/>
    </row>
    <row r="39" spans="2:12" s="81" customFormat="1" ht="15.75" customHeight="1" x14ac:dyDescent="0.25">
      <c r="B39" s="230"/>
      <c r="C39" s="78"/>
      <c r="D39" s="78"/>
      <c r="E39" s="64"/>
      <c r="F39" s="55"/>
      <c r="G39" s="51"/>
      <c r="H39" s="53"/>
      <c r="I39" s="53"/>
      <c r="J39" s="53"/>
      <c r="K39" s="71"/>
      <c r="L39" s="71"/>
    </row>
    <row r="40" spans="2:12" s="81" customFormat="1" ht="15" customHeight="1" x14ac:dyDescent="0.25">
      <c r="B40" s="230"/>
      <c r="C40" s="78"/>
      <c r="D40" s="78"/>
      <c r="E40" s="64"/>
      <c r="F40" s="55"/>
      <c r="G40" s="51"/>
      <c r="H40" s="53"/>
      <c r="I40" s="53"/>
      <c r="J40" s="53"/>
      <c r="K40" s="71"/>
      <c r="L40" s="71"/>
    </row>
    <row r="41" spans="2:12" s="81" customFormat="1" ht="12" customHeight="1" x14ac:dyDescent="0.25">
      <c r="B41" s="230"/>
      <c r="C41" s="78"/>
      <c r="D41" s="78"/>
      <c r="E41" s="64"/>
      <c r="F41" s="55"/>
      <c r="G41" s="51"/>
      <c r="H41" s="53"/>
      <c r="I41" s="53"/>
      <c r="J41" s="53"/>
      <c r="K41" s="71"/>
      <c r="L41" s="71"/>
    </row>
    <row r="42" spans="2:12" s="81" customFormat="1" ht="12" customHeight="1" x14ac:dyDescent="0.25">
      <c r="B42" s="230"/>
      <c r="C42" s="78"/>
      <c r="D42" s="78"/>
      <c r="E42" s="64"/>
      <c r="F42" s="55"/>
      <c r="G42" s="51"/>
      <c r="H42" s="53"/>
      <c r="I42" s="53"/>
      <c r="J42" s="53"/>
      <c r="K42" s="71"/>
      <c r="L42" s="71"/>
    </row>
    <row r="43" spans="2:12" s="81" customFormat="1" ht="12" customHeight="1" x14ac:dyDescent="0.25">
      <c r="B43" s="230"/>
      <c r="C43" s="78"/>
      <c r="D43" s="78"/>
      <c r="E43" s="64"/>
      <c r="F43" s="55"/>
      <c r="G43" s="51"/>
      <c r="H43" s="53"/>
      <c r="I43" s="53"/>
      <c r="J43" s="53"/>
      <c r="K43" s="71"/>
      <c r="L43" s="71"/>
    </row>
    <row r="44" spans="2:12" s="81" customFormat="1" ht="12" customHeight="1" x14ac:dyDescent="0.25">
      <c r="B44" s="230"/>
      <c r="C44" s="78"/>
      <c r="D44" s="78"/>
      <c r="E44" s="64"/>
      <c r="F44" s="55"/>
      <c r="G44" s="51"/>
      <c r="H44" s="53"/>
      <c r="I44" s="53"/>
      <c r="J44" s="53"/>
      <c r="K44" s="71"/>
      <c r="L44" s="71"/>
    </row>
    <row r="45" spans="2:12" ht="12" customHeight="1" x14ac:dyDescent="0.25">
      <c r="K45" s="53"/>
    </row>
    <row r="46" spans="2:12" ht="12" customHeight="1" x14ac:dyDescent="0.25">
      <c r="K46" s="53"/>
    </row>
    <row r="47" spans="2:12" x14ac:dyDescent="0.25">
      <c r="K47" s="53"/>
    </row>
    <row r="48" spans="2:12" x14ac:dyDescent="0.25">
      <c r="K48" s="53"/>
    </row>
    <row r="49" spans="2:11" x14ac:dyDescent="0.25">
      <c r="K49" s="53"/>
    </row>
    <row r="50" spans="2:11" x14ac:dyDescent="0.25">
      <c r="K50" s="53"/>
    </row>
    <row r="51" spans="2:11" x14ac:dyDescent="0.25">
      <c r="K51" s="53"/>
    </row>
    <row r="52" spans="2:11" x14ac:dyDescent="0.25">
      <c r="K52" s="53"/>
    </row>
    <row r="53" spans="2:11" s="53" customFormat="1" x14ac:dyDescent="0.25">
      <c r="B53" s="230"/>
      <c r="C53" s="78"/>
      <c r="D53" s="78"/>
      <c r="E53" s="64"/>
      <c r="F53" s="55"/>
      <c r="G53" s="51"/>
    </row>
    <row r="54" spans="2:11" s="53" customFormat="1" x14ac:dyDescent="0.25">
      <c r="B54" s="230"/>
      <c r="C54" s="78"/>
      <c r="D54" s="78"/>
      <c r="E54" s="64"/>
      <c r="F54" s="55"/>
      <c r="G54" s="51"/>
    </row>
    <row r="55" spans="2:11" s="53" customFormat="1" x14ac:dyDescent="0.25">
      <c r="B55" s="230"/>
      <c r="C55" s="78"/>
      <c r="D55" s="78"/>
      <c r="E55" s="64"/>
      <c r="F55" s="55"/>
      <c r="G55" s="51"/>
    </row>
    <row r="56" spans="2:11" s="53" customFormat="1" x14ac:dyDescent="0.25">
      <c r="B56" s="230"/>
      <c r="C56" s="78"/>
      <c r="D56" s="78"/>
      <c r="E56" s="64"/>
      <c r="F56" s="55"/>
      <c r="G56" s="51"/>
    </row>
    <row r="57" spans="2:11" s="53" customFormat="1" x14ac:dyDescent="0.25">
      <c r="B57" s="230"/>
      <c r="C57" s="78"/>
      <c r="D57" s="78"/>
      <c r="E57" s="64"/>
      <c r="F57" s="55"/>
      <c r="G57" s="51"/>
    </row>
    <row r="58" spans="2:11" s="53" customFormat="1" x14ac:dyDescent="0.25">
      <c r="B58" s="230"/>
      <c r="C58" s="78"/>
      <c r="D58" s="78"/>
      <c r="E58" s="64"/>
      <c r="F58" s="55"/>
      <c r="G58" s="51"/>
    </row>
    <row r="59" spans="2:11" s="53" customFormat="1" x14ac:dyDescent="0.25">
      <c r="B59" s="230"/>
      <c r="C59" s="78"/>
      <c r="D59" s="78"/>
      <c r="E59" s="64"/>
      <c r="F59" s="55"/>
      <c r="G59" s="51"/>
    </row>
    <row r="60" spans="2:11" s="53" customFormat="1" x14ac:dyDescent="0.25">
      <c r="B60" s="230"/>
      <c r="C60" s="78"/>
      <c r="D60" s="78"/>
      <c r="E60" s="64"/>
      <c r="F60" s="55"/>
      <c r="G60" s="51"/>
    </row>
    <row r="61" spans="2:11" s="53" customFormat="1" x14ac:dyDescent="0.25">
      <c r="B61" s="230"/>
      <c r="C61" s="78"/>
      <c r="D61" s="78"/>
      <c r="E61" s="64"/>
      <c r="F61" s="55"/>
      <c r="G61" s="51"/>
    </row>
    <row r="62" spans="2:11" s="53" customFormat="1" x14ac:dyDescent="0.25">
      <c r="B62" s="230"/>
      <c r="C62" s="78"/>
      <c r="D62" s="78"/>
      <c r="E62" s="64"/>
      <c r="F62" s="55"/>
      <c r="G62" s="51"/>
    </row>
    <row r="63" spans="2:11" s="53" customFormat="1" x14ac:dyDescent="0.25">
      <c r="B63" s="230"/>
      <c r="C63" s="78"/>
      <c r="D63" s="78"/>
      <c r="E63" s="64"/>
      <c r="F63" s="55"/>
      <c r="G63" s="51"/>
    </row>
    <row r="64" spans="2:11" s="53" customFormat="1" x14ac:dyDescent="0.25">
      <c r="B64" s="230"/>
      <c r="C64" s="78"/>
      <c r="D64" s="78"/>
      <c r="E64" s="64"/>
      <c r="F64" s="55"/>
      <c r="G64" s="51"/>
    </row>
    <row r="65" spans="2:7" s="53" customFormat="1" x14ac:dyDescent="0.25">
      <c r="B65" s="230"/>
      <c r="C65" s="78"/>
      <c r="D65" s="78"/>
      <c r="E65" s="64"/>
      <c r="F65" s="55"/>
      <c r="G65" s="51"/>
    </row>
    <row r="66" spans="2:7" s="53" customFormat="1" x14ac:dyDescent="0.25">
      <c r="B66" s="230"/>
      <c r="C66" s="78"/>
      <c r="D66" s="78"/>
      <c r="E66" s="64"/>
      <c r="F66" s="55"/>
      <c r="G66" s="51"/>
    </row>
    <row r="67" spans="2:7" s="53" customFormat="1" x14ac:dyDescent="0.25">
      <c r="B67" s="230"/>
      <c r="C67" s="78"/>
      <c r="D67" s="78"/>
      <c r="E67" s="64"/>
      <c r="F67" s="55"/>
      <c r="G67" s="51"/>
    </row>
    <row r="68" spans="2:7" s="53" customFormat="1" x14ac:dyDescent="0.25">
      <c r="B68" s="230"/>
      <c r="C68" s="78"/>
      <c r="D68" s="78"/>
      <c r="E68" s="64"/>
      <c r="F68" s="55"/>
      <c r="G68" s="51"/>
    </row>
    <row r="69" spans="2:7" s="53" customFormat="1" x14ac:dyDescent="0.25">
      <c r="B69" s="230"/>
      <c r="C69" s="78"/>
      <c r="D69" s="78"/>
      <c r="E69" s="64"/>
      <c r="F69" s="55"/>
      <c r="G69" s="51"/>
    </row>
    <row r="70" spans="2:7" s="53" customFormat="1" x14ac:dyDescent="0.25">
      <c r="B70" s="230"/>
      <c r="C70" s="78"/>
      <c r="D70" s="78"/>
      <c r="E70" s="64"/>
      <c r="F70" s="55"/>
      <c r="G70" s="51"/>
    </row>
    <row r="71" spans="2:7" s="53" customFormat="1" x14ac:dyDescent="0.25">
      <c r="B71" s="230"/>
      <c r="C71" s="78"/>
      <c r="D71" s="78"/>
      <c r="E71" s="64"/>
      <c r="F71" s="55"/>
      <c r="G71" s="51"/>
    </row>
    <row r="72" spans="2:7" s="53" customFormat="1" x14ac:dyDescent="0.25">
      <c r="B72" s="230"/>
      <c r="C72" s="78"/>
      <c r="D72" s="78"/>
      <c r="E72" s="64"/>
      <c r="F72" s="55"/>
      <c r="G72" s="51"/>
    </row>
    <row r="73" spans="2:7" s="53" customFormat="1" x14ac:dyDescent="0.25">
      <c r="B73" s="230"/>
      <c r="C73" s="78"/>
      <c r="D73" s="78"/>
      <c r="E73" s="64"/>
      <c r="F73" s="55"/>
      <c r="G73" s="51"/>
    </row>
    <row r="74" spans="2:7" s="53" customFormat="1" x14ac:dyDescent="0.25">
      <c r="B74" s="230"/>
      <c r="C74" s="78"/>
      <c r="D74" s="78"/>
      <c r="E74" s="64"/>
      <c r="F74" s="55"/>
      <c r="G74" s="51"/>
    </row>
    <row r="75" spans="2:7" s="53" customFormat="1" x14ac:dyDescent="0.25">
      <c r="B75" s="230"/>
      <c r="C75" s="78"/>
      <c r="D75" s="78"/>
      <c r="E75" s="64"/>
      <c r="F75" s="55"/>
      <c r="G75" s="51"/>
    </row>
    <row r="76" spans="2:7" s="53" customFormat="1" x14ac:dyDescent="0.25">
      <c r="B76" s="230"/>
      <c r="C76" s="78"/>
      <c r="D76" s="78"/>
      <c r="E76" s="64"/>
      <c r="F76" s="55"/>
      <c r="G76" s="51"/>
    </row>
    <row r="77" spans="2:7" s="53" customFormat="1" x14ac:dyDescent="0.25">
      <c r="B77" s="230"/>
      <c r="C77" s="78"/>
      <c r="D77" s="78"/>
      <c r="E77" s="64"/>
      <c r="F77" s="55"/>
      <c r="G77" s="51"/>
    </row>
    <row r="78" spans="2:7" s="53" customFormat="1" x14ac:dyDescent="0.25">
      <c r="B78" s="230"/>
      <c r="C78" s="78"/>
      <c r="D78" s="78"/>
      <c r="E78" s="64"/>
      <c r="F78" s="55"/>
      <c r="G78" s="51"/>
    </row>
    <row r="79" spans="2:7" s="53" customFormat="1" x14ac:dyDescent="0.25">
      <c r="B79" s="230"/>
      <c r="C79" s="78"/>
      <c r="D79" s="78"/>
      <c r="E79" s="64"/>
      <c r="F79" s="55"/>
      <c r="G79" s="51"/>
    </row>
    <row r="80" spans="2:7" s="53" customFormat="1" x14ac:dyDescent="0.25">
      <c r="B80" s="230"/>
      <c r="C80" s="78"/>
      <c r="D80" s="78"/>
      <c r="E80" s="64"/>
      <c r="F80" s="55"/>
      <c r="G80" s="51"/>
    </row>
    <row r="81" spans="2:7" s="53" customFormat="1" x14ac:dyDescent="0.25">
      <c r="B81" s="230"/>
      <c r="C81" s="78"/>
      <c r="D81" s="78"/>
      <c r="E81" s="64"/>
      <c r="F81" s="55"/>
      <c r="G81" s="51"/>
    </row>
    <row r="82" spans="2:7" s="53" customFormat="1" x14ac:dyDescent="0.25">
      <c r="B82" s="230"/>
      <c r="C82" s="78"/>
      <c r="D82" s="78"/>
      <c r="E82" s="64"/>
      <c r="F82" s="55"/>
      <c r="G82" s="51"/>
    </row>
    <row r="83" spans="2:7" s="53" customFormat="1" x14ac:dyDescent="0.25">
      <c r="B83" s="230"/>
      <c r="C83" s="78"/>
      <c r="D83" s="78"/>
      <c r="E83" s="64"/>
      <c r="F83" s="55"/>
      <c r="G83" s="51"/>
    </row>
    <row r="84" spans="2:7" s="53" customFormat="1" x14ac:dyDescent="0.25">
      <c r="B84" s="230"/>
      <c r="C84" s="78"/>
      <c r="D84" s="78"/>
      <c r="E84" s="64"/>
      <c r="F84" s="55"/>
      <c r="G84" s="51"/>
    </row>
    <row r="85" spans="2:7" s="53" customFormat="1" x14ac:dyDescent="0.25">
      <c r="B85" s="230"/>
      <c r="C85" s="78"/>
      <c r="D85" s="78"/>
      <c r="E85" s="64"/>
      <c r="F85" s="55"/>
      <c r="G85" s="51"/>
    </row>
    <row r="86" spans="2:7" s="53" customFormat="1" x14ac:dyDescent="0.25">
      <c r="B86" s="230"/>
      <c r="C86" s="78"/>
      <c r="D86" s="78"/>
      <c r="E86" s="64"/>
      <c r="F86" s="55"/>
      <c r="G86" s="51"/>
    </row>
    <row r="87" spans="2:7" s="53" customFormat="1" x14ac:dyDescent="0.25">
      <c r="B87" s="230"/>
      <c r="C87" s="78"/>
      <c r="D87" s="78"/>
      <c r="E87" s="64"/>
      <c r="F87" s="55"/>
      <c r="G87" s="51"/>
    </row>
    <row r="88" spans="2:7" s="53" customFormat="1" x14ac:dyDescent="0.25">
      <c r="B88" s="230"/>
      <c r="C88" s="78"/>
      <c r="D88" s="78"/>
      <c r="E88" s="64"/>
      <c r="F88" s="55"/>
      <c r="G88" s="51"/>
    </row>
    <row r="89" spans="2:7" s="53" customFormat="1" x14ac:dyDescent="0.25">
      <c r="B89" s="230"/>
      <c r="C89" s="78"/>
      <c r="D89" s="78"/>
      <c r="E89" s="64"/>
      <c r="F89" s="55"/>
      <c r="G89" s="51"/>
    </row>
    <row r="90" spans="2:7" s="53" customFormat="1" x14ac:dyDescent="0.25">
      <c r="B90" s="230"/>
      <c r="C90" s="78"/>
      <c r="D90" s="78"/>
      <c r="E90" s="64"/>
      <c r="F90" s="55"/>
      <c r="G90" s="51"/>
    </row>
    <row r="91" spans="2:7" s="53" customFormat="1" x14ac:dyDescent="0.25">
      <c r="B91" s="230"/>
      <c r="C91" s="78"/>
      <c r="D91" s="78"/>
      <c r="E91" s="64"/>
      <c r="F91" s="55"/>
      <c r="G91" s="51"/>
    </row>
    <row r="92" spans="2:7" s="53" customFormat="1" x14ac:dyDescent="0.25">
      <c r="B92" s="230"/>
      <c r="C92" s="78"/>
      <c r="D92" s="78"/>
      <c r="E92" s="64"/>
      <c r="F92" s="55"/>
      <c r="G92" s="51"/>
    </row>
    <row r="93" spans="2:7" s="53" customFormat="1" x14ac:dyDescent="0.25">
      <c r="B93" s="230"/>
      <c r="C93" s="78"/>
      <c r="D93" s="78"/>
      <c r="E93" s="64"/>
      <c r="F93" s="55"/>
      <c r="G93" s="51"/>
    </row>
    <row r="94" spans="2:7" s="53" customFormat="1" x14ac:dyDescent="0.25">
      <c r="B94" s="230"/>
      <c r="C94" s="78"/>
      <c r="D94" s="78"/>
      <c r="E94" s="64"/>
      <c r="F94" s="55"/>
      <c r="G94" s="51"/>
    </row>
    <row r="95" spans="2:7" s="53" customFormat="1" x14ac:dyDescent="0.25">
      <c r="B95" s="230"/>
      <c r="C95" s="78"/>
      <c r="D95" s="78"/>
      <c r="E95" s="64"/>
      <c r="F95" s="55"/>
      <c r="G95" s="51"/>
    </row>
    <row r="96" spans="2:7" s="53" customFormat="1" x14ac:dyDescent="0.25">
      <c r="B96" s="230"/>
      <c r="C96" s="78"/>
      <c r="D96" s="78"/>
      <c r="E96" s="64"/>
      <c r="F96" s="55"/>
      <c r="G96" s="51"/>
    </row>
    <row r="97" spans="2:7" s="53" customFormat="1" x14ac:dyDescent="0.25">
      <c r="B97" s="230"/>
      <c r="C97" s="78"/>
      <c r="D97" s="78"/>
      <c r="E97" s="64"/>
      <c r="F97" s="55"/>
      <c r="G97" s="51"/>
    </row>
    <row r="98" spans="2:7" s="53" customFormat="1" x14ac:dyDescent="0.25">
      <c r="B98" s="230"/>
      <c r="C98" s="78"/>
      <c r="D98" s="78"/>
      <c r="E98" s="64"/>
      <c r="F98" s="55"/>
      <c r="G98" s="51"/>
    </row>
    <row r="99" spans="2:7" s="53" customFormat="1" x14ac:dyDescent="0.25">
      <c r="B99" s="230"/>
      <c r="C99" s="78"/>
      <c r="D99" s="78"/>
      <c r="E99" s="64"/>
      <c r="F99" s="55"/>
      <c r="G99" s="51"/>
    </row>
    <row r="100" spans="2:7" s="53" customFormat="1" x14ac:dyDescent="0.25">
      <c r="B100" s="230"/>
      <c r="C100" s="78"/>
      <c r="D100" s="78"/>
      <c r="E100" s="64"/>
      <c r="F100" s="55"/>
      <c r="G100" s="51"/>
    </row>
    <row r="101" spans="2:7" s="53" customFormat="1" x14ac:dyDescent="0.25">
      <c r="B101" s="230"/>
      <c r="C101" s="78"/>
      <c r="D101" s="78"/>
      <c r="E101" s="64"/>
      <c r="F101" s="55"/>
      <c r="G101" s="51"/>
    </row>
    <row r="102" spans="2:7" s="53" customFormat="1" x14ac:dyDescent="0.25">
      <c r="B102" s="230"/>
      <c r="C102" s="78"/>
      <c r="D102" s="78"/>
      <c r="E102" s="64"/>
      <c r="F102" s="55"/>
      <c r="G102" s="51"/>
    </row>
    <row r="103" spans="2:7" s="53" customFormat="1" x14ac:dyDescent="0.25">
      <c r="B103" s="230"/>
      <c r="C103" s="78"/>
      <c r="D103" s="78"/>
      <c r="E103" s="64"/>
      <c r="F103" s="55"/>
      <c r="G103" s="51"/>
    </row>
    <row r="104" spans="2:7" s="53" customFormat="1" x14ac:dyDescent="0.25">
      <c r="B104" s="230"/>
      <c r="C104" s="78"/>
      <c r="D104" s="78"/>
      <c r="E104" s="64"/>
      <c r="F104" s="55"/>
      <c r="G104" s="51"/>
    </row>
    <row r="105" spans="2:7" s="53" customFormat="1" x14ac:dyDescent="0.25">
      <c r="B105" s="230"/>
      <c r="C105" s="78"/>
      <c r="D105" s="78"/>
      <c r="E105" s="64"/>
      <c r="F105" s="55"/>
      <c r="G105" s="51"/>
    </row>
    <row r="106" spans="2:7" s="53" customFormat="1" x14ac:dyDescent="0.25">
      <c r="B106" s="230"/>
      <c r="C106" s="78"/>
      <c r="D106" s="78"/>
      <c r="E106" s="64"/>
      <c r="F106" s="55"/>
      <c r="G106" s="51"/>
    </row>
    <row r="107" spans="2:7" s="53" customFormat="1" x14ac:dyDescent="0.25">
      <c r="B107" s="230"/>
      <c r="C107" s="78"/>
      <c r="D107" s="78"/>
      <c r="E107" s="64"/>
      <c r="F107" s="55"/>
      <c r="G107" s="51"/>
    </row>
    <row r="108" spans="2:7" s="53" customFormat="1" x14ac:dyDescent="0.25">
      <c r="B108" s="230"/>
      <c r="C108" s="78"/>
      <c r="D108" s="78"/>
      <c r="E108" s="64"/>
      <c r="F108" s="55"/>
      <c r="G108" s="51"/>
    </row>
    <row r="109" spans="2:7" s="53" customFormat="1" x14ac:dyDescent="0.25">
      <c r="B109" s="230"/>
      <c r="C109" s="78"/>
      <c r="D109" s="78"/>
      <c r="E109" s="64"/>
      <c r="F109" s="55"/>
      <c r="G109" s="51"/>
    </row>
    <row r="110" spans="2:7" s="53" customFormat="1" x14ac:dyDescent="0.25">
      <c r="B110" s="230"/>
      <c r="C110" s="78"/>
      <c r="D110" s="78"/>
      <c r="E110" s="64"/>
      <c r="F110" s="55"/>
      <c r="G110" s="51"/>
    </row>
    <row r="111" spans="2:7" s="53" customFormat="1" x14ac:dyDescent="0.25">
      <c r="B111" s="230"/>
      <c r="C111" s="78"/>
      <c r="D111" s="78"/>
      <c r="E111" s="64"/>
      <c r="F111" s="55"/>
      <c r="G111" s="51"/>
    </row>
    <row r="112" spans="2:7" s="53" customFormat="1" x14ac:dyDescent="0.25">
      <c r="B112" s="230"/>
      <c r="C112" s="78"/>
      <c r="D112" s="78"/>
      <c r="E112" s="64"/>
      <c r="F112" s="55"/>
      <c r="G112" s="51"/>
    </row>
    <row r="113" spans="2:7" s="53" customFormat="1" x14ac:dyDescent="0.25">
      <c r="B113" s="230"/>
      <c r="C113" s="78"/>
      <c r="D113" s="78"/>
      <c r="E113" s="64"/>
      <c r="F113" s="55"/>
      <c r="G113" s="51"/>
    </row>
    <row r="114" spans="2:7" s="53" customFormat="1" x14ac:dyDescent="0.25">
      <c r="B114" s="230"/>
      <c r="C114" s="78"/>
      <c r="D114" s="78"/>
      <c r="E114" s="64"/>
      <c r="F114" s="55"/>
      <c r="G114" s="51"/>
    </row>
    <row r="115" spans="2:7" s="53" customFormat="1" x14ac:dyDescent="0.25">
      <c r="B115" s="230"/>
      <c r="C115" s="78"/>
      <c r="D115" s="78"/>
      <c r="E115" s="64"/>
      <c r="F115" s="55"/>
      <c r="G115" s="51"/>
    </row>
    <row r="116" spans="2:7" s="53" customFormat="1" x14ac:dyDescent="0.25">
      <c r="B116" s="230"/>
      <c r="C116" s="78"/>
      <c r="D116" s="78"/>
      <c r="E116" s="64"/>
      <c r="F116" s="55"/>
      <c r="G116" s="51"/>
    </row>
    <row r="117" spans="2:7" s="53" customFormat="1" x14ac:dyDescent="0.25">
      <c r="B117" s="230"/>
      <c r="C117" s="78"/>
      <c r="D117" s="78"/>
      <c r="E117" s="64"/>
      <c r="F117" s="55"/>
      <c r="G117" s="51"/>
    </row>
    <row r="118" spans="2:7" s="53" customFormat="1" x14ac:dyDescent="0.25">
      <c r="B118" s="230"/>
      <c r="C118" s="78"/>
      <c r="D118" s="78"/>
      <c r="E118" s="64"/>
      <c r="F118" s="55"/>
      <c r="G118" s="51"/>
    </row>
    <row r="119" spans="2:7" s="53" customFormat="1" x14ac:dyDescent="0.25">
      <c r="B119" s="230"/>
      <c r="C119" s="78"/>
      <c r="D119" s="78"/>
      <c r="E119" s="64"/>
      <c r="F119" s="55"/>
      <c r="G119" s="51"/>
    </row>
    <row r="120" spans="2:7" s="53" customFormat="1" x14ac:dyDescent="0.25">
      <c r="B120" s="230"/>
      <c r="C120" s="78"/>
      <c r="D120" s="78"/>
      <c r="E120" s="64"/>
      <c r="F120" s="55"/>
      <c r="G120" s="51"/>
    </row>
    <row r="121" spans="2:7" s="53" customFormat="1" x14ac:dyDescent="0.25">
      <c r="B121" s="230"/>
      <c r="C121" s="78"/>
      <c r="D121" s="78"/>
      <c r="E121" s="64"/>
      <c r="F121" s="55"/>
      <c r="G121" s="51"/>
    </row>
    <row r="122" spans="2:7" s="53" customFormat="1" x14ac:dyDescent="0.25">
      <c r="B122" s="230"/>
      <c r="C122" s="78"/>
      <c r="D122" s="78"/>
      <c r="E122" s="64"/>
      <c r="F122" s="55"/>
      <c r="G122" s="51"/>
    </row>
    <row r="123" spans="2:7" s="53" customFormat="1" x14ac:dyDescent="0.25">
      <c r="B123" s="230"/>
      <c r="C123" s="78"/>
      <c r="D123" s="78"/>
      <c r="E123" s="64"/>
      <c r="F123" s="55"/>
      <c r="G123" s="51"/>
    </row>
    <row r="124" spans="2:7" s="53" customFormat="1" x14ac:dyDescent="0.25">
      <c r="B124" s="230"/>
      <c r="C124" s="78"/>
      <c r="D124" s="78"/>
      <c r="E124" s="64"/>
      <c r="F124" s="55"/>
      <c r="G124" s="51"/>
    </row>
    <row r="125" spans="2:7" s="53" customFormat="1" x14ac:dyDescent="0.25">
      <c r="B125" s="230"/>
      <c r="C125" s="78"/>
      <c r="D125" s="78"/>
      <c r="E125" s="64"/>
      <c r="F125" s="55"/>
      <c r="G125" s="51"/>
    </row>
    <row r="126" spans="2:7" s="53" customFormat="1" x14ac:dyDescent="0.25">
      <c r="B126" s="230"/>
      <c r="C126" s="78"/>
      <c r="D126" s="78"/>
      <c r="E126" s="64"/>
      <c r="F126" s="55"/>
      <c r="G126" s="51"/>
    </row>
    <row r="127" spans="2:7" s="53" customFormat="1" x14ac:dyDescent="0.25">
      <c r="B127" s="230"/>
      <c r="C127" s="78"/>
      <c r="D127" s="78"/>
      <c r="E127" s="64"/>
      <c r="F127" s="55"/>
      <c r="G127" s="51"/>
    </row>
    <row r="128" spans="2:7" s="53" customFormat="1" x14ac:dyDescent="0.25">
      <c r="B128" s="230"/>
      <c r="C128" s="78"/>
      <c r="D128" s="78"/>
      <c r="E128" s="64"/>
      <c r="F128" s="55"/>
      <c r="G128" s="51"/>
    </row>
    <row r="129" spans="2:7" s="53" customFormat="1" x14ac:dyDescent="0.25">
      <c r="B129" s="230"/>
      <c r="C129" s="78"/>
      <c r="D129" s="78"/>
      <c r="E129" s="64"/>
      <c r="F129" s="55"/>
      <c r="G129" s="51"/>
    </row>
    <row r="130" spans="2:7" s="53" customFormat="1" x14ac:dyDescent="0.25">
      <c r="B130" s="230"/>
      <c r="C130" s="78"/>
      <c r="D130" s="78"/>
      <c r="E130" s="64"/>
      <c r="F130" s="55"/>
      <c r="G130" s="51"/>
    </row>
    <row r="131" spans="2:7" s="53" customFormat="1" x14ac:dyDescent="0.25">
      <c r="B131" s="230"/>
      <c r="C131" s="78"/>
      <c r="D131" s="78"/>
      <c r="E131" s="64"/>
      <c r="F131" s="55"/>
      <c r="G131" s="51"/>
    </row>
    <row r="132" spans="2:7" s="53" customFormat="1" x14ac:dyDescent="0.25">
      <c r="B132" s="230"/>
      <c r="C132" s="78"/>
      <c r="D132" s="78"/>
      <c r="E132" s="64"/>
      <c r="F132" s="55"/>
      <c r="G132" s="51"/>
    </row>
    <row r="133" spans="2:7" s="53" customFormat="1" x14ac:dyDescent="0.25">
      <c r="B133" s="230"/>
      <c r="C133" s="78"/>
      <c r="D133" s="78"/>
      <c r="E133" s="64"/>
      <c r="F133" s="55"/>
      <c r="G133" s="51"/>
    </row>
    <row r="134" spans="2:7" s="53" customFormat="1" x14ac:dyDescent="0.25">
      <c r="B134" s="230"/>
      <c r="C134" s="78"/>
      <c r="D134" s="78"/>
      <c r="E134" s="64"/>
      <c r="F134" s="55"/>
      <c r="G134" s="51"/>
    </row>
    <row r="135" spans="2:7" s="53" customFormat="1" x14ac:dyDescent="0.25">
      <c r="B135" s="230"/>
      <c r="C135" s="78"/>
      <c r="D135" s="78"/>
      <c r="E135" s="64"/>
      <c r="F135" s="55"/>
      <c r="G135" s="51"/>
    </row>
    <row r="136" spans="2:7" s="53" customFormat="1" x14ac:dyDescent="0.25">
      <c r="B136" s="230"/>
      <c r="C136" s="78"/>
      <c r="D136" s="78"/>
      <c r="E136" s="64"/>
      <c r="F136" s="55"/>
      <c r="G136" s="51"/>
    </row>
    <row r="137" spans="2:7" s="53" customFormat="1" x14ac:dyDescent="0.25">
      <c r="B137" s="230"/>
      <c r="C137" s="78"/>
      <c r="D137" s="78"/>
      <c r="E137" s="64"/>
      <c r="F137" s="55"/>
      <c r="G137" s="51"/>
    </row>
    <row r="138" spans="2:7" s="53" customFormat="1" x14ac:dyDescent="0.25">
      <c r="B138" s="230"/>
      <c r="C138" s="78"/>
      <c r="D138" s="78"/>
      <c r="E138" s="64"/>
      <c r="F138" s="55"/>
      <c r="G138" s="51"/>
    </row>
    <row r="139" spans="2:7" s="53" customFormat="1" x14ac:dyDescent="0.25">
      <c r="B139" s="230"/>
      <c r="C139" s="78"/>
      <c r="D139" s="78"/>
      <c r="E139" s="64"/>
      <c r="F139" s="55"/>
      <c r="G139" s="51"/>
    </row>
    <row r="140" spans="2:7" s="53" customFormat="1" x14ac:dyDescent="0.25">
      <c r="B140" s="230"/>
      <c r="C140" s="78"/>
      <c r="D140" s="78"/>
      <c r="E140" s="64"/>
      <c r="F140" s="55"/>
      <c r="G140" s="51"/>
    </row>
    <row r="141" spans="2:7" s="53" customFormat="1" x14ac:dyDescent="0.25">
      <c r="B141" s="230"/>
      <c r="C141" s="78"/>
      <c r="D141" s="78"/>
      <c r="E141" s="64"/>
      <c r="F141" s="55"/>
      <c r="G141" s="51"/>
    </row>
    <row r="142" spans="2:7" s="53" customFormat="1" x14ac:dyDescent="0.25">
      <c r="B142" s="230"/>
      <c r="C142" s="78"/>
      <c r="D142" s="78"/>
      <c r="E142" s="64"/>
      <c r="F142" s="55"/>
      <c r="G142" s="51"/>
    </row>
    <row r="143" spans="2:7" s="53" customFormat="1" x14ac:dyDescent="0.25">
      <c r="B143" s="230"/>
      <c r="C143" s="78"/>
      <c r="D143" s="78"/>
      <c r="E143" s="64"/>
      <c r="F143" s="55"/>
      <c r="G143" s="51"/>
    </row>
    <row r="144" spans="2:7" s="53" customFormat="1" x14ac:dyDescent="0.25">
      <c r="B144" s="230"/>
      <c r="C144" s="78"/>
      <c r="D144" s="78"/>
      <c r="E144" s="64"/>
      <c r="F144" s="55"/>
      <c r="G144" s="51"/>
    </row>
    <row r="145" spans="2:7" s="53" customFormat="1" x14ac:dyDescent="0.25">
      <c r="B145" s="230"/>
      <c r="C145" s="78"/>
      <c r="D145" s="78"/>
      <c r="E145" s="64"/>
      <c r="F145" s="55"/>
      <c r="G145" s="51"/>
    </row>
    <row r="146" spans="2:7" s="53" customFormat="1" x14ac:dyDescent="0.25">
      <c r="B146" s="230"/>
      <c r="C146" s="78"/>
      <c r="D146" s="78"/>
      <c r="E146" s="64"/>
      <c r="F146" s="55"/>
      <c r="G146" s="51"/>
    </row>
    <row r="147" spans="2:7" s="53" customFormat="1" x14ac:dyDescent="0.25">
      <c r="B147" s="230"/>
      <c r="C147" s="78"/>
      <c r="D147" s="78"/>
      <c r="E147" s="64"/>
      <c r="F147" s="55"/>
      <c r="G147" s="51"/>
    </row>
    <row r="148" spans="2:7" s="53" customFormat="1" x14ac:dyDescent="0.25">
      <c r="B148" s="230"/>
      <c r="C148" s="78"/>
      <c r="D148" s="78"/>
      <c r="E148" s="64"/>
      <c r="F148" s="55"/>
      <c r="G148" s="51"/>
    </row>
    <row r="149" spans="2:7" s="53" customFormat="1" x14ac:dyDescent="0.25">
      <c r="B149" s="230"/>
      <c r="C149" s="78"/>
      <c r="D149" s="78"/>
      <c r="E149" s="64"/>
      <c r="F149" s="55"/>
      <c r="G149" s="51"/>
    </row>
    <row r="150" spans="2:7" s="53" customFormat="1" x14ac:dyDescent="0.25">
      <c r="B150" s="230"/>
      <c r="C150" s="78"/>
      <c r="D150" s="78"/>
      <c r="E150" s="64"/>
      <c r="F150" s="55"/>
      <c r="G150" s="51"/>
    </row>
    <row r="151" spans="2:7" s="53" customFormat="1" x14ac:dyDescent="0.25">
      <c r="B151" s="230"/>
      <c r="C151" s="78"/>
      <c r="D151" s="78"/>
      <c r="E151" s="64"/>
      <c r="F151" s="55"/>
      <c r="G151" s="51"/>
    </row>
    <row r="152" spans="2:7" s="53" customFormat="1" x14ac:dyDescent="0.25">
      <c r="B152" s="230"/>
      <c r="C152" s="78"/>
      <c r="D152" s="78"/>
      <c r="E152" s="64"/>
      <c r="F152" s="55"/>
      <c r="G152" s="51"/>
    </row>
    <row r="153" spans="2:7" s="53" customFormat="1" x14ac:dyDescent="0.25">
      <c r="B153" s="230"/>
      <c r="C153" s="78"/>
      <c r="D153" s="78"/>
      <c r="E153" s="64"/>
      <c r="F153" s="55"/>
      <c r="G153" s="51"/>
    </row>
    <row r="154" spans="2:7" s="53" customFormat="1" x14ac:dyDescent="0.25">
      <c r="B154" s="230"/>
      <c r="C154" s="78"/>
      <c r="D154" s="78"/>
      <c r="E154" s="64"/>
      <c r="F154" s="55"/>
      <c r="G154" s="51"/>
    </row>
    <row r="155" spans="2:7" s="53" customFormat="1" x14ac:dyDescent="0.25">
      <c r="B155" s="230"/>
      <c r="C155" s="78"/>
      <c r="D155" s="78"/>
      <c r="E155" s="64"/>
      <c r="F155" s="55"/>
      <c r="G155" s="51"/>
    </row>
    <row r="156" spans="2:7" s="53" customFormat="1" x14ac:dyDescent="0.25">
      <c r="B156" s="230"/>
      <c r="C156" s="78"/>
      <c r="D156" s="78"/>
      <c r="E156" s="64"/>
      <c r="F156" s="55"/>
      <c r="G156" s="51"/>
    </row>
    <row r="157" spans="2:7" s="53" customFormat="1" x14ac:dyDescent="0.25">
      <c r="B157" s="230"/>
      <c r="C157" s="78"/>
      <c r="D157" s="78"/>
      <c r="E157" s="64"/>
      <c r="F157" s="55"/>
      <c r="G157" s="51"/>
    </row>
    <row r="158" spans="2:7" s="53" customFormat="1" x14ac:dyDescent="0.25">
      <c r="B158" s="230"/>
      <c r="C158" s="78"/>
      <c r="D158" s="78"/>
      <c r="E158" s="64"/>
      <c r="F158" s="55"/>
      <c r="G158" s="51"/>
    </row>
    <row r="159" spans="2:7" s="53" customFormat="1" x14ac:dyDescent="0.25">
      <c r="B159" s="230"/>
      <c r="C159" s="78"/>
      <c r="D159" s="78"/>
      <c r="E159" s="64"/>
      <c r="F159" s="55"/>
      <c r="G159" s="51"/>
    </row>
    <row r="160" spans="2:7" s="53" customFormat="1" x14ac:dyDescent="0.25">
      <c r="B160" s="230"/>
      <c r="C160" s="78"/>
      <c r="D160" s="78"/>
      <c r="E160" s="64"/>
      <c r="F160" s="55"/>
      <c r="G160" s="51"/>
    </row>
    <row r="161" spans="2:7" s="53" customFormat="1" x14ac:dyDescent="0.25">
      <c r="B161" s="230"/>
      <c r="C161" s="78"/>
      <c r="D161" s="78"/>
      <c r="E161" s="64"/>
      <c r="F161" s="55"/>
      <c r="G161" s="51"/>
    </row>
    <row r="162" spans="2:7" s="53" customFormat="1" x14ac:dyDescent="0.25">
      <c r="B162" s="230"/>
      <c r="C162" s="78"/>
      <c r="D162" s="78"/>
      <c r="E162" s="64"/>
      <c r="F162" s="55"/>
      <c r="G162" s="51"/>
    </row>
    <row r="163" spans="2:7" s="53" customFormat="1" x14ac:dyDescent="0.25">
      <c r="B163" s="230"/>
      <c r="C163" s="78"/>
      <c r="D163" s="78"/>
      <c r="E163" s="64"/>
      <c r="F163" s="55"/>
      <c r="G163" s="51"/>
    </row>
    <row r="164" spans="2:7" s="53" customFormat="1" x14ac:dyDescent="0.25">
      <c r="B164" s="230"/>
      <c r="C164" s="78"/>
      <c r="D164" s="78"/>
      <c r="E164" s="64"/>
      <c r="F164" s="55"/>
      <c r="G164" s="51"/>
    </row>
    <row r="165" spans="2:7" s="53" customFormat="1" x14ac:dyDescent="0.25">
      <c r="B165" s="230"/>
      <c r="C165" s="78"/>
      <c r="D165" s="78"/>
      <c r="E165" s="64"/>
      <c r="F165" s="55"/>
      <c r="G165" s="51"/>
    </row>
    <row r="166" spans="2:7" s="53" customFormat="1" x14ac:dyDescent="0.25">
      <c r="B166" s="230"/>
      <c r="C166" s="78"/>
      <c r="D166" s="78"/>
      <c r="E166" s="64"/>
      <c r="F166" s="55"/>
      <c r="G166" s="51"/>
    </row>
    <row r="167" spans="2:7" s="53" customFormat="1" x14ac:dyDescent="0.25">
      <c r="B167" s="230"/>
      <c r="C167" s="78"/>
      <c r="D167" s="78"/>
      <c r="E167" s="64"/>
      <c r="F167" s="55"/>
      <c r="G167" s="51"/>
    </row>
    <row r="168" spans="2:7" s="53" customFormat="1" x14ac:dyDescent="0.25">
      <c r="B168" s="230"/>
      <c r="C168" s="78"/>
      <c r="D168" s="78"/>
      <c r="E168" s="64"/>
      <c r="F168" s="55"/>
      <c r="G168" s="51"/>
    </row>
    <row r="169" spans="2:7" s="53" customFormat="1" x14ac:dyDescent="0.25">
      <c r="B169" s="230"/>
      <c r="C169" s="78"/>
      <c r="D169" s="78"/>
      <c r="E169" s="64"/>
      <c r="F169" s="55"/>
      <c r="G169" s="51"/>
    </row>
    <row r="170" spans="2:7" s="53" customFormat="1" x14ac:dyDescent="0.25">
      <c r="B170" s="230"/>
      <c r="C170" s="78"/>
      <c r="D170" s="78"/>
      <c r="E170" s="64"/>
      <c r="F170" s="55"/>
      <c r="G170" s="51"/>
    </row>
    <row r="171" spans="2:7" s="53" customFormat="1" x14ac:dyDescent="0.25">
      <c r="B171" s="230"/>
      <c r="C171" s="78"/>
      <c r="D171" s="78"/>
      <c r="E171" s="64"/>
      <c r="F171" s="55"/>
      <c r="G171" s="51"/>
    </row>
    <row r="172" spans="2:7" s="53" customFormat="1" x14ac:dyDescent="0.25">
      <c r="B172" s="230"/>
      <c r="C172" s="78"/>
      <c r="D172" s="78"/>
      <c r="E172" s="64"/>
      <c r="F172" s="55"/>
      <c r="G172" s="51"/>
    </row>
    <row r="173" spans="2:7" s="53" customFormat="1" x14ac:dyDescent="0.25">
      <c r="B173" s="230"/>
      <c r="C173" s="78"/>
      <c r="D173" s="78"/>
      <c r="E173" s="64"/>
      <c r="F173" s="55"/>
      <c r="G173" s="51"/>
    </row>
    <row r="174" spans="2:7" s="53" customFormat="1" x14ac:dyDescent="0.25">
      <c r="B174" s="230"/>
      <c r="C174" s="78"/>
      <c r="D174" s="78"/>
      <c r="E174" s="64"/>
      <c r="F174" s="55"/>
      <c r="G174" s="51"/>
    </row>
    <row r="175" spans="2:7" s="53" customFormat="1" x14ac:dyDescent="0.25">
      <c r="B175" s="230"/>
      <c r="C175" s="78"/>
      <c r="D175" s="78"/>
      <c r="E175" s="64"/>
      <c r="F175" s="55"/>
      <c r="G175" s="51"/>
    </row>
    <row r="176" spans="2:7" s="53" customFormat="1" x14ac:dyDescent="0.25">
      <c r="B176" s="230"/>
      <c r="C176" s="78"/>
      <c r="D176" s="78"/>
      <c r="E176" s="64"/>
      <c r="F176" s="55"/>
      <c r="G176" s="51"/>
    </row>
    <row r="177" spans="2:7" s="53" customFormat="1" x14ac:dyDescent="0.25">
      <c r="B177" s="230"/>
      <c r="C177" s="78"/>
      <c r="D177" s="78"/>
      <c r="E177" s="64"/>
      <c r="F177" s="55"/>
      <c r="G177" s="51"/>
    </row>
    <row r="178" spans="2:7" s="53" customFormat="1" x14ac:dyDescent="0.25">
      <c r="B178" s="230"/>
      <c r="C178" s="78"/>
      <c r="D178" s="78"/>
      <c r="E178" s="64"/>
      <c r="F178" s="55"/>
      <c r="G178" s="51"/>
    </row>
    <row r="179" spans="2:7" s="53" customFormat="1" x14ac:dyDescent="0.25">
      <c r="B179" s="230"/>
      <c r="C179" s="78"/>
      <c r="D179" s="78"/>
      <c r="E179" s="64"/>
      <c r="F179" s="55"/>
      <c r="G179" s="51"/>
    </row>
    <row r="180" spans="2:7" s="53" customFormat="1" x14ac:dyDescent="0.25">
      <c r="B180" s="230"/>
      <c r="C180" s="78"/>
      <c r="D180" s="78"/>
      <c r="E180" s="64"/>
      <c r="F180" s="55"/>
      <c r="G180" s="51"/>
    </row>
    <row r="181" spans="2:7" s="53" customFormat="1" x14ac:dyDescent="0.25">
      <c r="B181" s="230"/>
      <c r="C181" s="78"/>
      <c r="D181" s="78"/>
      <c r="E181" s="64"/>
      <c r="F181" s="55"/>
      <c r="G181" s="51"/>
    </row>
    <row r="182" spans="2:7" s="53" customFormat="1" x14ac:dyDescent="0.25">
      <c r="B182" s="230"/>
      <c r="C182" s="78"/>
      <c r="D182" s="78"/>
      <c r="E182" s="64"/>
      <c r="F182" s="55"/>
      <c r="G182" s="51"/>
    </row>
    <row r="183" spans="2:7" s="53" customFormat="1" x14ac:dyDescent="0.25">
      <c r="B183" s="230"/>
      <c r="C183" s="78"/>
      <c r="D183" s="78"/>
      <c r="E183" s="64"/>
      <c r="F183" s="55"/>
      <c r="G183" s="51"/>
    </row>
    <row r="184" spans="2:7" s="53" customFormat="1" x14ac:dyDescent="0.25">
      <c r="B184" s="230"/>
      <c r="C184" s="78"/>
      <c r="D184" s="78"/>
      <c r="E184" s="64"/>
      <c r="F184" s="55"/>
      <c r="G184" s="51"/>
    </row>
    <row r="185" spans="2:7" s="53" customFormat="1" x14ac:dyDescent="0.25">
      <c r="B185" s="230"/>
      <c r="C185" s="78"/>
      <c r="D185" s="78"/>
      <c r="E185" s="64"/>
      <c r="F185" s="55"/>
      <c r="G185" s="51"/>
    </row>
    <row r="186" spans="2:7" s="53" customFormat="1" x14ac:dyDescent="0.25">
      <c r="B186" s="230"/>
      <c r="C186" s="78"/>
      <c r="D186" s="78"/>
      <c r="E186" s="64"/>
      <c r="F186" s="55"/>
      <c r="G186" s="51"/>
    </row>
    <row r="187" spans="2:7" s="53" customFormat="1" x14ac:dyDescent="0.25">
      <c r="B187" s="230"/>
      <c r="C187" s="78"/>
      <c r="D187" s="78"/>
      <c r="E187" s="64"/>
      <c r="F187" s="55"/>
      <c r="G187" s="51"/>
    </row>
    <row r="188" spans="2:7" s="53" customFormat="1" x14ac:dyDescent="0.25">
      <c r="B188" s="230"/>
      <c r="C188" s="78"/>
      <c r="D188" s="78"/>
      <c r="E188" s="64"/>
      <c r="F188" s="55"/>
      <c r="G188" s="51"/>
    </row>
    <row r="189" spans="2:7" s="53" customFormat="1" x14ac:dyDescent="0.25">
      <c r="B189" s="230"/>
      <c r="C189" s="78"/>
      <c r="D189" s="78"/>
      <c r="E189" s="64"/>
      <c r="F189" s="55"/>
      <c r="G189" s="51"/>
    </row>
    <row r="190" spans="2:7" s="53" customFormat="1" x14ac:dyDescent="0.25">
      <c r="B190" s="230"/>
      <c r="C190" s="78"/>
      <c r="D190" s="78"/>
      <c r="E190" s="64"/>
      <c r="F190" s="55"/>
      <c r="G190" s="51"/>
    </row>
    <row r="191" spans="2:7" s="53" customFormat="1" x14ac:dyDescent="0.25">
      <c r="B191" s="230"/>
      <c r="C191" s="78"/>
      <c r="D191" s="78"/>
      <c r="E191" s="64"/>
      <c r="F191" s="55"/>
      <c r="G191" s="51"/>
    </row>
    <row r="192" spans="2:7" s="53" customFormat="1" x14ac:dyDescent="0.25">
      <c r="B192" s="230"/>
      <c r="C192" s="78"/>
      <c r="D192" s="78"/>
      <c r="E192" s="64"/>
      <c r="F192" s="55"/>
      <c r="G192" s="51"/>
    </row>
    <row r="193" spans="2:7" s="53" customFormat="1" x14ac:dyDescent="0.25">
      <c r="B193" s="230"/>
      <c r="C193" s="78"/>
      <c r="D193" s="78"/>
      <c r="E193" s="64"/>
      <c r="F193" s="55"/>
      <c r="G193" s="51"/>
    </row>
    <row r="194" spans="2:7" s="53" customFormat="1" x14ac:dyDescent="0.25">
      <c r="B194" s="230"/>
      <c r="C194" s="78"/>
      <c r="D194" s="78"/>
      <c r="E194" s="64"/>
      <c r="F194" s="55"/>
      <c r="G194" s="51"/>
    </row>
    <row r="195" spans="2:7" s="53" customFormat="1" x14ac:dyDescent="0.25">
      <c r="B195" s="230"/>
      <c r="C195" s="78"/>
      <c r="D195" s="78"/>
      <c r="E195" s="64"/>
      <c r="F195" s="55"/>
      <c r="G195" s="51"/>
    </row>
    <row r="196" spans="2:7" s="53" customFormat="1" x14ac:dyDescent="0.25">
      <c r="B196" s="230"/>
      <c r="C196" s="78"/>
      <c r="D196" s="78"/>
      <c r="E196" s="64"/>
      <c r="F196" s="55"/>
      <c r="G196" s="51"/>
    </row>
    <row r="197" spans="2:7" s="53" customFormat="1" x14ac:dyDescent="0.25">
      <c r="B197" s="230"/>
      <c r="C197" s="78"/>
      <c r="D197" s="78"/>
      <c r="E197" s="64"/>
      <c r="F197" s="55"/>
      <c r="G197" s="51"/>
    </row>
    <row r="198" spans="2:7" s="53" customFormat="1" x14ac:dyDescent="0.25">
      <c r="B198" s="230"/>
      <c r="C198" s="78"/>
      <c r="D198" s="78"/>
      <c r="E198" s="64"/>
      <c r="F198" s="55"/>
      <c r="G198" s="51"/>
    </row>
    <row r="199" spans="2:7" s="53" customFormat="1" x14ac:dyDescent="0.25">
      <c r="B199" s="230"/>
      <c r="C199" s="78"/>
      <c r="D199" s="78"/>
      <c r="E199" s="64"/>
      <c r="F199" s="55"/>
      <c r="G199" s="51"/>
    </row>
    <row r="200" spans="2:7" s="53" customFormat="1" x14ac:dyDescent="0.25">
      <c r="B200" s="230"/>
      <c r="C200" s="78"/>
      <c r="D200" s="78"/>
      <c r="E200" s="64"/>
      <c r="F200" s="55"/>
      <c r="G200" s="51"/>
    </row>
    <row r="201" spans="2:7" s="53" customFormat="1" x14ac:dyDescent="0.25">
      <c r="B201" s="230"/>
      <c r="C201" s="78"/>
      <c r="D201" s="78"/>
      <c r="E201" s="64"/>
      <c r="F201" s="55"/>
      <c r="G201" s="51"/>
    </row>
    <row r="202" spans="2:7" s="53" customFormat="1" x14ac:dyDescent="0.25">
      <c r="B202" s="230"/>
      <c r="C202" s="78"/>
      <c r="D202" s="78"/>
      <c r="E202" s="64"/>
      <c r="F202" s="55"/>
      <c r="G202" s="51"/>
    </row>
    <row r="203" spans="2:7" s="53" customFormat="1" x14ac:dyDescent="0.25">
      <c r="B203" s="230"/>
      <c r="C203" s="78"/>
      <c r="D203" s="78"/>
      <c r="E203" s="64"/>
      <c r="F203" s="55"/>
      <c r="G203" s="51"/>
    </row>
    <row r="204" spans="2:7" s="53" customFormat="1" x14ac:dyDescent="0.25">
      <c r="B204" s="230"/>
      <c r="C204" s="78"/>
      <c r="D204" s="78"/>
      <c r="E204" s="64"/>
      <c r="F204" s="55"/>
      <c r="G204" s="51"/>
    </row>
    <row r="205" spans="2:7" s="53" customFormat="1" x14ac:dyDescent="0.25">
      <c r="B205" s="230"/>
      <c r="C205" s="78"/>
      <c r="D205" s="78"/>
      <c r="E205" s="64"/>
      <c r="F205" s="55"/>
      <c r="G205" s="51"/>
    </row>
    <row r="206" spans="2:7" s="53" customFormat="1" x14ac:dyDescent="0.25">
      <c r="B206" s="230"/>
      <c r="C206" s="78"/>
      <c r="D206" s="78"/>
      <c r="E206" s="64"/>
      <c r="F206" s="55"/>
      <c r="G206" s="51"/>
    </row>
    <row r="207" spans="2:7" s="53" customFormat="1" x14ac:dyDescent="0.25">
      <c r="B207" s="230"/>
      <c r="C207" s="78"/>
      <c r="D207" s="78"/>
      <c r="E207" s="64"/>
      <c r="F207" s="55"/>
      <c r="G207" s="51"/>
    </row>
    <row r="208" spans="2:7" s="53" customFormat="1" x14ac:dyDescent="0.25">
      <c r="B208" s="230"/>
      <c r="C208" s="78"/>
      <c r="D208" s="78"/>
      <c r="E208" s="64"/>
      <c r="F208" s="55"/>
      <c r="G208" s="51"/>
    </row>
    <row r="209" spans="2:7" s="53" customFormat="1" x14ac:dyDescent="0.25">
      <c r="B209" s="230"/>
      <c r="C209" s="78"/>
      <c r="D209" s="78"/>
      <c r="E209" s="64"/>
      <c r="F209" s="55"/>
      <c r="G209" s="51"/>
    </row>
    <row r="210" spans="2:7" s="53" customFormat="1" x14ac:dyDescent="0.25">
      <c r="B210" s="230"/>
      <c r="C210" s="78"/>
      <c r="D210" s="78"/>
      <c r="E210" s="64"/>
      <c r="F210" s="55"/>
      <c r="G210" s="51"/>
    </row>
    <row r="211" spans="2:7" s="53" customFormat="1" x14ac:dyDescent="0.25">
      <c r="B211" s="230"/>
      <c r="C211" s="78"/>
      <c r="D211" s="78"/>
      <c r="E211" s="64"/>
      <c r="F211" s="55"/>
      <c r="G211" s="51"/>
    </row>
    <row r="212" spans="2:7" s="53" customFormat="1" x14ac:dyDescent="0.25">
      <c r="B212" s="230"/>
      <c r="C212" s="78"/>
      <c r="D212" s="78"/>
      <c r="E212" s="64"/>
      <c r="F212" s="55"/>
      <c r="G212" s="51"/>
    </row>
    <row r="213" spans="2:7" s="53" customFormat="1" x14ac:dyDescent="0.25">
      <c r="B213" s="230"/>
      <c r="C213" s="78"/>
      <c r="D213" s="78"/>
      <c r="E213" s="64"/>
      <c r="F213" s="55"/>
      <c r="G213" s="51"/>
    </row>
    <row r="214" spans="2:7" s="53" customFormat="1" x14ac:dyDescent="0.25">
      <c r="B214" s="230"/>
      <c r="C214" s="78"/>
      <c r="D214" s="78"/>
      <c r="E214" s="64"/>
      <c r="F214" s="55"/>
      <c r="G214" s="51"/>
    </row>
    <row r="215" spans="2:7" s="53" customFormat="1" x14ac:dyDescent="0.25">
      <c r="B215" s="230"/>
      <c r="C215" s="78"/>
      <c r="D215" s="78"/>
      <c r="E215" s="64"/>
      <c r="F215" s="55"/>
      <c r="G215" s="51"/>
    </row>
    <row r="216" spans="2:7" s="53" customFormat="1" x14ac:dyDescent="0.25">
      <c r="B216" s="230"/>
      <c r="C216" s="78"/>
      <c r="D216" s="78"/>
      <c r="E216" s="64"/>
      <c r="F216" s="55"/>
      <c r="G216" s="51"/>
    </row>
    <row r="217" spans="2:7" s="53" customFormat="1" x14ac:dyDescent="0.25">
      <c r="B217" s="230"/>
      <c r="C217" s="78"/>
      <c r="D217" s="78"/>
      <c r="E217" s="64"/>
      <c r="F217" s="55"/>
      <c r="G217" s="51"/>
    </row>
    <row r="218" spans="2:7" s="53" customFormat="1" x14ac:dyDescent="0.25">
      <c r="B218" s="230"/>
      <c r="C218" s="78"/>
      <c r="D218" s="78"/>
      <c r="E218" s="64"/>
      <c r="F218" s="55"/>
      <c r="G218" s="51"/>
    </row>
    <row r="219" spans="2:7" s="53" customFormat="1" x14ac:dyDescent="0.25">
      <c r="B219" s="230"/>
      <c r="C219" s="78"/>
      <c r="D219" s="78"/>
      <c r="E219" s="64"/>
      <c r="F219" s="55"/>
      <c r="G219" s="51"/>
    </row>
    <row r="220" spans="2:7" s="53" customFormat="1" x14ac:dyDescent="0.25">
      <c r="B220" s="230"/>
      <c r="C220" s="78"/>
      <c r="D220" s="78"/>
      <c r="E220" s="64"/>
      <c r="F220" s="55"/>
      <c r="G220" s="51"/>
    </row>
    <row r="221" spans="2:7" s="53" customFormat="1" x14ac:dyDescent="0.25">
      <c r="B221" s="230"/>
      <c r="C221" s="78"/>
      <c r="D221" s="78"/>
      <c r="E221" s="64"/>
      <c r="F221" s="55"/>
      <c r="G221" s="51"/>
    </row>
    <row r="222" spans="2:7" s="53" customFormat="1" x14ac:dyDescent="0.25">
      <c r="B222" s="230"/>
      <c r="C222" s="78"/>
      <c r="D222" s="78"/>
      <c r="E222" s="64"/>
      <c r="F222" s="55"/>
      <c r="G222" s="51"/>
    </row>
    <row r="223" spans="2:7" s="53" customFormat="1" x14ac:dyDescent="0.25">
      <c r="B223" s="230"/>
      <c r="C223" s="78"/>
      <c r="D223" s="78"/>
      <c r="E223" s="64"/>
      <c r="F223" s="55"/>
      <c r="G223" s="51"/>
    </row>
    <row r="224" spans="2:7" s="53" customFormat="1" x14ac:dyDescent="0.25">
      <c r="B224" s="230"/>
      <c r="C224" s="78"/>
      <c r="D224" s="78"/>
      <c r="E224" s="64"/>
      <c r="F224" s="55"/>
      <c r="G224" s="51"/>
    </row>
    <row r="225" spans="2:7" s="53" customFormat="1" x14ac:dyDescent="0.25">
      <c r="B225" s="230"/>
      <c r="C225" s="78"/>
      <c r="D225" s="78"/>
      <c r="E225" s="64"/>
      <c r="F225" s="55"/>
      <c r="G225" s="51"/>
    </row>
    <row r="226" spans="2:7" s="53" customFormat="1" x14ac:dyDescent="0.25">
      <c r="B226" s="230"/>
      <c r="C226" s="78"/>
      <c r="D226" s="78"/>
      <c r="E226" s="64"/>
      <c r="F226" s="55"/>
      <c r="G226" s="51"/>
    </row>
    <row r="227" spans="2:7" s="53" customFormat="1" x14ac:dyDescent="0.25">
      <c r="B227" s="230"/>
      <c r="C227" s="78"/>
      <c r="D227" s="78"/>
      <c r="E227" s="64"/>
      <c r="F227" s="55"/>
      <c r="G227" s="51"/>
    </row>
    <row r="228" spans="2:7" s="53" customFormat="1" x14ac:dyDescent="0.25">
      <c r="B228" s="230"/>
      <c r="C228" s="78"/>
      <c r="D228" s="78"/>
      <c r="E228" s="64"/>
      <c r="F228" s="55"/>
      <c r="G228" s="51"/>
    </row>
    <row r="229" spans="2:7" s="53" customFormat="1" x14ac:dyDescent="0.25">
      <c r="B229" s="230"/>
      <c r="C229" s="78"/>
      <c r="D229" s="78"/>
      <c r="E229" s="64"/>
      <c r="F229" s="55"/>
      <c r="G229" s="51"/>
    </row>
    <row r="230" spans="2:7" s="53" customFormat="1" x14ac:dyDescent="0.25">
      <c r="B230" s="230"/>
      <c r="C230" s="78"/>
      <c r="D230" s="78"/>
      <c r="E230" s="64"/>
      <c r="F230" s="55"/>
      <c r="G230" s="51"/>
    </row>
    <row r="231" spans="2:7" s="53" customFormat="1" x14ac:dyDescent="0.25">
      <c r="B231" s="230"/>
      <c r="C231" s="78"/>
      <c r="D231" s="78"/>
      <c r="E231" s="64"/>
      <c r="F231" s="55"/>
      <c r="G231" s="51"/>
    </row>
    <row r="232" spans="2:7" s="53" customFormat="1" x14ac:dyDescent="0.25">
      <c r="B232" s="230"/>
      <c r="C232" s="78"/>
      <c r="D232" s="78"/>
      <c r="E232" s="64"/>
      <c r="F232" s="55"/>
      <c r="G232" s="51"/>
    </row>
    <row r="233" spans="2:7" s="53" customFormat="1" x14ac:dyDescent="0.25">
      <c r="B233" s="230"/>
      <c r="C233" s="78"/>
      <c r="D233" s="78"/>
      <c r="E233" s="64"/>
      <c r="F233" s="55"/>
      <c r="G233" s="51"/>
    </row>
    <row r="234" spans="2:7" s="53" customFormat="1" x14ac:dyDescent="0.25">
      <c r="B234" s="230"/>
      <c r="C234" s="78"/>
      <c r="D234" s="78"/>
      <c r="E234" s="64"/>
      <c r="F234" s="55"/>
      <c r="G234" s="51"/>
    </row>
    <row r="235" spans="2:7" s="53" customFormat="1" x14ac:dyDescent="0.25">
      <c r="B235" s="230"/>
      <c r="C235" s="78"/>
      <c r="D235" s="78"/>
      <c r="E235" s="64"/>
      <c r="F235" s="55"/>
      <c r="G235" s="51"/>
    </row>
    <row r="236" spans="2:7" s="53" customFormat="1" x14ac:dyDescent="0.25">
      <c r="B236" s="230"/>
      <c r="C236" s="78"/>
      <c r="D236" s="78"/>
      <c r="E236" s="64"/>
      <c r="F236" s="55"/>
      <c r="G236" s="51"/>
    </row>
    <row r="237" spans="2:7" s="53" customFormat="1" x14ac:dyDescent="0.25">
      <c r="B237" s="230"/>
      <c r="C237" s="78"/>
      <c r="D237" s="78"/>
      <c r="E237" s="64"/>
      <c r="F237" s="55"/>
      <c r="G237" s="51"/>
    </row>
    <row r="238" spans="2:7" s="53" customFormat="1" x14ac:dyDescent="0.25">
      <c r="B238" s="230"/>
      <c r="C238" s="78"/>
      <c r="D238" s="78"/>
      <c r="E238" s="64"/>
      <c r="F238" s="55"/>
      <c r="G238" s="51"/>
    </row>
    <row r="239" spans="2:7" s="53" customFormat="1" x14ac:dyDescent="0.25">
      <c r="B239" s="230"/>
      <c r="C239" s="78"/>
      <c r="D239" s="78"/>
      <c r="E239" s="64"/>
      <c r="F239" s="55"/>
      <c r="G239" s="51"/>
    </row>
    <row r="240" spans="2:7" s="53" customFormat="1" x14ac:dyDescent="0.25">
      <c r="B240" s="230"/>
      <c r="C240" s="78"/>
      <c r="D240" s="78"/>
      <c r="E240" s="64"/>
      <c r="F240" s="55"/>
      <c r="G240" s="51"/>
    </row>
    <row r="241" spans="2:7" s="53" customFormat="1" x14ac:dyDescent="0.25">
      <c r="B241" s="230"/>
      <c r="C241" s="78"/>
      <c r="D241" s="78"/>
      <c r="E241" s="64"/>
      <c r="F241" s="55"/>
      <c r="G241" s="51"/>
    </row>
    <row r="242" spans="2:7" s="53" customFormat="1" x14ac:dyDescent="0.25">
      <c r="B242" s="230"/>
      <c r="C242" s="78"/>
      <c r="D242" s="78"/>
      <c r="E242" s="64"/>
      <c r="F242" s="55"/>
      <c r="G242" s="51"/>
    </row>
    <row r="243" spans="2:7" s="53" customFormat="1" x14ac:dyDescent="0.25">
      <c r="B243" s="230"/>
      <c r="C243" s="78"/>
      <c r="D243" s="78"/>
      <c r="E243" s="64"/>
      <c r="F243" s="55"/>
      <c r="G243" s="51"/>
    </row>
    <row r="244" spans="2:7" s="53" customFormat="1" x14ac:dyDescent="0.25">
      <c r="B244" s="230"/>
      <c r="C244" s="78"/>
      <c r="D244" s="78"/>
      <c r="E244" s="64"/>
      <c r="F244" s="55"/>
      <c r="G244" s="51"/>
    </row>
    <row r="245" spans="2:7" s="53" customFormat="1" x14ac:dyDescent="0.25">
      <c r="B245" s="230"/>
      <c r="C245" s="78"/>
      <c r="D245" s="78"/>
      <c r="E245" s="64"/>
      <c r="F245" s="55"/>
      <c r="G245" s="51"/>
    </row>
    <row r="246" spans="2:7" s="53" customFormat="1" x14ac:dyDescent="0.25">
      <c r="B246" s="230"/>
      <c r="C246" s="78"/>
      <c r="D246" s="78"/>
      <c r="E246" s="64"/>
      <c r="F246" s="55"/>
      <c r="G246" s="51"/>
    </row>
    <row r="247" spans="2:7" s="53" customFormat="1" x14ac:dyDescent="0.25">
      <c r="B247" s="230"/>
      <c r="C247" s="78"/>
      <c r="D247" s="78"/>
      <c r="E247" s="64"/>
      <c r="F247" s="55"/>
      <c r="G247" s="51"/>
    </row>
    <row r="248" spans="2:7" s="53" customFormat="1" x14ac:dyDescent="0.25">
      <c r="B248" s="230"/>
      <c r="C248" s="78"/>
      <c r="D248" s="78"/>
      <c r="E248" s="64"/>
      <c r="F248" s="55"/>
      <c r="G248" s="51"/>
    </row>
    <row r="249" spans="2:7" s="53" customFormat="1" x14ac:dyDescent="0.25">
      <c r="B249" s="230"/>
      <c r="C249" s="78"/>
      <c r="D249" s="78"/>
      <c r="E249" s="64"/>
      <c r="F249" s="55"/>
      <c r="G249" s="51"/>
    </row>
    <row r="250" spans="2:7" s="53" customFormat="1" x14ac:dyDescent="0.25">
      <c r="B250" s="230"/>
      <c r="C250" s="78"/>
      <c r="D250" s="78"/>
      <c r="E250" s="64"/>
      <c r="F250" s="55"/>
      <c r="G250" s="51"/>
    </row>
    <row r="251" spans="2:7" s="53" customFormat="1" x14ac:dyDescent="0.25">
      <c r="B251" s="230"/>
      <c r="C251" s="78"/>
      <c r="D251" s="78"/>
      <c r="E251" s="64"/>
      <c r="F251" s="55"/>
      <c r="G251" s="51"/>
    </row>
    <row r="252" spans="2:7" s="53" customFormat="1" x14ac:dyDescent="0.25">
      <c r="B252" s="230"/>
      <c r="C252" s="78"/>
      <c r="D252" s="78"/>
      <c r="E252" s="64"/>
      <c r="F252" s="55"/>
      <c r="G252" s="51"/>
    </row>
    <row r="253" spans="2:7" s="53" customFormat="1" x14ac:dyDescent="0.25">
      <c r="B253" s="230"/>
      <c r="C253" s="78"/>
      <c r="D253" s="78"/>
      <c r="E253" s="64"/>
      <c r="F253" s="55"/>
      <c r="G253" s="51"/>
    </row>
    <row r="254" spans="2:7" s="53" customFormat="1" x14ac:dyDescent="0.25">
      <c r="B254" s="230"/>
      <c r="C254" s="78"/>
      <c r="D254" s="78"/>
      <c r="E254" s="64"/>
      <c r="F254" s="55"/>
      <c r="G254" s="51"/>
    </row>
    <row r="255" spans="2:7" s="53" customFormat="1" x14ac:dyDescent="0.25">
      <c r="B255" s="230"/>
      <c r="C255" s="78"/>
      <c r="D255" s="78"/>
      <c r="E255" s="64"/>
      <c r="F255" s="55"/>
      <c r="G255" s="51"/>
    </row>
    <row r="256" spans="2:7" s="53" customFormat="1" x14ac:dyDescent="0.25">
      <c r="B256" s="230"/>
      <c r="C256" s="78"/>
      <c r="D256" s="78"/>
      <c r="E256" s="64"/>
      <c r="F256" s="55"/>
      <c r="G256" s="51"/>
    </row>
    <row r="257" spans="2:7" s="53" customFormat="1" x14ac:dyDescent="0.25">
      <c r="B257" s="230"/>
      <c r="C257" s="78"/>
      <c r="D257" s="78"/>
      <c r="E257" s="64"/>
      <c r="F257" s="55"/>
      <c r="G257" s="51"/>
    </row>
    <row r="258" spans="2:7" s="53" customFormat="1" x14ac:dyDescent="0.25">
      <c r="B258" s="230"/>
      <c r="C258" s="78"/>
      <c r="D258" s="78"/>
      <c r="E258" s="64"/>
      <c r="F258" s="55"/>
      <c r="G258" s="51"/>
    </row>
    <row r="259" spans="2:7" s="53" customFormat="1" x14ac:dyDescent="0.25">
      <c r="B259" s="230"/>
      <c r="C259" s="78"/>
      <c r="D259" s="78"/>
      <c r="E259" s="64"/>
      <c r="F259" s="55"/>
      <c r="G259" s="51"/>
    </row>
    <row r="260" spans="2:7" s="53" customFormat="1" x14ac:dyDescent="0.25">
      <c r="B260" s="230"/>
      <c r="C260" s="78"/>
      <c r="D260" s="78"/>
      <c r="E260" s="64"/>
      <c r="F260" s="55"/>
      <c r="G260" s="51"/>
    </row>
    <row r="261" spans="2:7" s="53" customFormat="1" x14ac:dyDescent="0.25">
      <c r="B261" s="230"/>
      <c r="C261" s="78"/>
      <c r="D261" s="78"/>
      <c r="E261" s="64"/>
      <c r="F261" s="55"/>
      <c r="G261" s="51"/>
    </row>
    <row r="262" spans="2:7" s="53" customFormat="1" x14ac:dyDescent="0.25">
      <c r="B262" s="230"/>
      <c r="C262" s="78"/>
      <c r="D262" s="78"/>
      <c r="E262" s="64"/>
      <c r="F262" s="55"/>
      <c r="G262" s="51"/>
    </row>
    <row r="263" spans="2:7" s="53" customFormat="1" x14ac:dyDescent="0.25">
      <c r="B263" s="230"/>
      <c r="C263" s="78"/>
      <c r="D263" s="78"/>
      <c r="E263" s="64"/>
      <c r="F263" s="55"/>
      <c r="G263" s="51"/>
    </row>
    <row r="264" spans="2:7" s="53" customFormat="1" x14ac:dyDescent="0.25">
      <c r="B264" s="230"/>
      <c r="C264" s="78"/>
      <c r="D264" s="78"/>
      <c r="E264" s="64"/>
      <c r="F264" s="55"/>
      <c r="G264" s="51"/>
    </row>
    <row r="265" spans="2:7" s="53" customFormat="1" x14ac:dyDescent="0.25">
      <c r="B265" s="230"/>
      <c r="C265" s="78"/>
      <c r="D265" s="78"/>
      <c r="E265" s="64"/>
      <c r="F265" s="55"/>
      <c r="G265" s="51"/>
    </row>
    <row r="266" spans="2:7" s="53" customFormat="1" x14ac:dyDescent="0.25">
      <c r="B266" s="230"/>
      <c r="C266" s="78"/>
      <c r="D266" s="78"/>
      <c r="E266" s="64"/>
      <c r="F266" s="55"/>
      <c r="G266" s="51"/>
    </row>
    <row r="267" spans="2:7" s="53" customFormat="1" x14ac:dyDescent="0.25">
      <c r="B267" s="230"/>
      <c r="C267" s="78"/>
      <c r="D267" s="78"/>
      <c r="E267" s="64"/>
      <c r="F267" s="55"/>
      <c r="G267" s="51"/>
    </row>
    <row r="268" spans="2:7" s="53" customFormat="1" x14ac:dyDescent="0.25">
      <c r="B268" s="230"/>
      <c r="C268" s="78"/>
      <c r="D268" s="78"/>
      <c r="E268" s="64"/>
      <c r="F268" s="55"/>
      <c r="G268" s="51"/>
    </row>
    <row r="269" spans="2:7" s="53" customFormat="1" x14ac:dyDescent="0.25">
      <c r="B269" s="230"/>
      <c r="C269" s="78"/>
      <c r="D269" s="78"/>
      <c r="E269" s="64"/>
      <c r="F269" s="55"/>
      <c r="G269" s="51"/>
    </row>
    <row r="270" spans="2:7" s="53" customFormat="1" x14ac:dyDescent="0.25">
      <c r="B270" s="230"/>
      <c r="C270" s="78"/>
      <c r="D270" s="78"/>
      <c r="E270" s="64"/>
      <c r="F270" s="55"/>
      <c r="G270" s="51"/>
    </row>
    <row r="271" spans="2:7" s="53" customFormat="1" x14ac:dyDescent="0.25">
      <c r="B271" s="230"/>
      <c r="C271" s="78"/>
      <c r="D271" s="78"/>
      <c r="E271" s="64"/>
      <c r="F271" s="55"/>
      <c r="G271" s="51"/>
    </row>
    <row r="272" spans="2:7" s="53" customFormat="1" x14ac:dyDescent="0.25">
      <c r="B272" s="230"/>
      <c r="C272" s="78"/>
      <c r="D272" s="78"/>
      <c r="E272" s="64"/>
      <c r="F272" s="55"/>
      <c r="G272" s="51"/>
    </row>
    <row r="273" spans="2:7" s="53" customFormat="1" x14ac:dyDescent="0.25">
      <c r="B273" s="230"/>
      <c r="C273" s="78"/>
      <c r="D273" s="78"/>
      <c r="E273" s="64"/>
      <c r="F273" s="55"/>
      <c r="G273" s="51"/>
    </row>
    <row r="274" spans="2:7" s="53" customFormat="1" x14ac:dyDescent="0.25">
      <c r="B274" s="230"/>
      <c r="C274" s="78"/>
      <c r="D274" s="78"/>
      <c r="E274" s="64"/>
      <c r="F274" s="55"/>
      <c r="G274" s="51"/>
    </row>
    <row r="275" spans="2:7" s="53" customFormat="1" x14ac:dyDescent="0.25">
      <c r="B275" s="230"/>
      <c r="C275" s="78"/>
      <c r="D275" s="78"/>
      <c r="E275" s="64"/>
      <c r="F275" s="55"/>
      <c r="G275" s="51"/>
    </row>
    <row r="276" spans="2:7" s="53" customFormat="1" x14ac:dyDescent="0.25">
      <c r="B276" s="230"/>
      <c r="C276" s="78"/>
      <c r="D276" s="78"/>
      <c r="E276" s="64"/>
      <c r="F276" s="55"/>
      <c r="G276" s="51"/>
    </row>
    <row r="277" spans="2:7" s="53" customFormat="1" x14ac:dyDescent="0.25">
      <c r="B277" s="230"/>
      <c r="C277" s="78"/>
      <c r="D277" s="78"/>
      <c r="E277" s="64"/>
      <c r="F277" s="55"/>
      <c r="G277" s="51"/>
    </row>
    <row r="278" spans="2:7" s="53" customFormat="1" x14ac:dyDescent="0.25">
      <c r="B278" s="230"/>
      <c r="C278" s="78"/>
      <c r="D278" s="78"/>
      <c r="E278" s="64"/>
      <c r="F278" s="55"/>
      <c r="G278" s="51"/>
    </row>
    <row r="279" spans="2:7" s="53" customFormat="1" x14ac:dyDescent="0.25">
      <c r="B279" s="230"/>
      <c r="C279" s="78"/>
      <c r="D279" s="78"/>
      <c r="E279" s="64"/>
      <c r="F279" s="55"/>
      <c r="G279" s="51"/>
    </row>
    <row r="280" spans="2:7" s="53" customFormat="1" x14ac:dyDescent="0.25">
      <c r="B280" s="230"/>
      <c r="C280" s="78"/>
      <c r="D280" s="78"/>
      <c r="E280" s="64"/>
      <c r="F280" s="55"/>
      <c r="G280" s="51"/>
    </row>
    <row r="281" spans="2:7" s="53" customFormat="1" x14ac:dyDescent="0.25">
      <c r="B281" s="230"/>
      <c r="C281" s="78"/>
      <c r="D281" s="78"/>
      <c r="E281" s="64"/>
      <c r="F281" s="55"/>
      <c r="G281" s="51"/>
    </row>
    <row r="282" spans="2:7" s="53" customFormat="1" x14ac:dyDescent="0.25">
      <c r="B282" s="230"/>
      <c r="C282" s="78"/>
      <c r="D282" s="78"/>
      <c r="E282" s="64"/>
      <c r="F282" s="55"/>
      <c r="G282" s="51"/>
    </row>
    <row r="283" spans="2:7" s="53" customFormat="1" x14ac:dyDescent="0.25">
      <c r="B283" s="230"/>
      <c r="C283" s="78"/>
      <c r="D283" s="78"/>
      <c r="E283" s="64"/>
      <c r="F283" s="55"/>
      <c r="G283" s="51"/>
    </row>
    <row r="284" spans="2:7" s="53" customFormat="1" x14ac:dyDescent="0.25">
      <c r="B284" s="230"/>
      <c r="C284" s="78"/>
      <c r="D284" s="78"/>
      <c r="E284" s="64"/>
      <c r="F284" s="55"/>
      <c r="G284" s="51"/>
    </row>
    <row r="285" spans="2:7" s="53" customFormat="1" x14ac:dyDescent="0.25">
      <c r="B285" s="230"/>
      <c r="C285" s="78"/>
      <c r="D285" s="78"/>
      <c r="E285" s="64"/>
      <c r="F285" s="55"/>
      <c r="G285" s="51"/>
    </row>
    <row r="286" spans="2:7" s="53" customFormat="1" x14ac:dyDescent="0.25">
      <c r="B286" s="230"/>
      <c r="C286" s="78"/>
      <c r="D286" s="78"/>
      <c r="E286" s="64"/>
      <c r="F286" s="55"/>
      <c r="G286" s="51"/>
    </row>
    <row r="287" spans="2:7" s="53" customFormat="1" x14ac:dyDescent="0.25">
      <c r="B287" s="230"/>
      <c r="C287" s="78"/>
      <c r="D287" s="78"/>
      <c r="E287" s="64"/>
      <c r="F287" s="55"/>
      <c r="G287" s="51"/>
    </row>
    <row r="288" spans="2:7" s="53" customFormat="1" x14ac:dyDescent="0.25">
      <c r="B288" s="230"/>
      <c r="C288" s="78"/>
      <c r="D288" s="78"/>
      <c r="E288" s="64"/>
      <c r="F288" s="55"/>
      <c r="G288" s="51"/>
    </row>
    <row r="289" spans="2:7" s="53" customFormat="1" x14ac:dyDescent="0.25">
      <c r="B289" s="230"/>
      <c r="C289" s="78"/>
      <c r="D289" s="78"/>
      <c r="E289" s="64"/>
      <c r="F289" s="55"/>
      <c r="G289" s="51"/>
    </row>
    <row r="290" spans="2:7" s="53" customFormat="1" x14ac:dyDescent="0.25">
      <c r="B290" s="230"/>
      <c r="C290" s="78"/>
      <c r="D290" s="78"/>
      <c r="E290" s="64"/>
      <c r="F290" s="55"/>
      <c r="G290" s="51"/>
    </row>
    <row r="291" spans="2:7" s="53" customFormat="1" x14ac:dyDescent="0.25">
      <c r="B291" s="230"/>
      <c r="C291" s="78"/>
      <c r="D291" s="78"/>
      <c r="E291" s="64"/>
      <c r="F291" s="55"/>
      <c r="G291" s="51"/>
    </row>
    <row r="292" spans="2:7" s="53" customFormat="1" x14ac:dyDescent="0.25">
      <c r="B292" s="230"/>
      <c r="C292" s="78"/>
      <c r="D292" s="78"/>
      <c r="E292" s="64"/>
      <c r="F292" s="55"/>
      <c r="G292" s="51"/>
    </row>
    <row r="293" spans="2:7" s="53" customFormat="1" x14ac:dyDescent="0.25">
      <c r="B293" s="230"/>
      <c r="C293" s="78"/>
      <c r="D293" s="78"/>
      <c r="E293" s="64"/>
      <c r="F293" s="55"/>
      <c r="G293" s="51"/>
    </row>
    <row r="294" spans="2:7" s="53" customFormat="1" x14ac:dyDescent="0.25">
      <c r="B294" s="230"/>
      <c r="C294" s="78"/>
      <c r="D294" s="78"/>
      <c r="E294" s="64"/>
      <c r="F294" s="55"/>
      <c r="G294" s="51"/>
    </row>
    <row r="295" spans="2:7" s="53" customFormat="1" x14ac:dyDescent="0.25">
      <c r="B295" s="230"/>
      <c r="C295" s="78"/>
      <c r="D295" s="78"/>
      <c r="E295" s="64"/>
      <c r="F295" s="55"/>
      <c r="G295" s="51"/>
    </row>
    <row r="296" spans="2:7" s="53" customFormat="1" x14ac:dyDescent="0.25">
      <c r="B296" s="230"/>
      <c r="C296" s="78"/>
      <c r="D296" s="78"/>
      <c r="E296" s="64"/>
      <c r="F296" s="55"/>
      <c r="G296" s="51"/>
    </row>
    <row r="297" spans="2:7" s="53" customFormat="1" x14ac:dyDescent="0.25">
      <c r="B297" s="230"/>
      <c r="C297" s="78"/>
      <c r="D297" s="78"/>
      <c r="E297" s="64"/>
      <c r="F297" s="55"/>
      <c r="G297" s="51"/>
    </row>
    <row r="298" spans="2:7" s="53" customFormat="1" x14ac:dyDescent="0.25">
      <c r="B298" s="230"/>
      <c r="C298" s="78"/>
      <c r="D298" s="78"/>
      <c r="E298" s="64"/>
      <c r="F298" s="55"/>
      <c r="G298" s="51"/>
    </row>
    <row r="299" spans="2:7" s="53" customFormat="1" x14ac:dyDescent="0.25">
      <c r="B299" s="230"/>
      <c r="C299" s="78"/>
      <c r="D299" s="78"/>
      <c r="E299" s="64"/>
      <c r="F299" s="55"/>
      <c r="G299" s="51"/>
    </row>
    <row r="300" spans="2:7" s="53" customFormat="1" x14ac:dyDescent="0.25">
      <c r="B300" s="230"/>
      <c r="C300" s="78"/>
      <c r="D300" s="78"/>
      <c r="E300" s="64"/>
      <c r="F300" s="55"/>
      <c r="G300" s="51"/>
    </row>
    <row r="301" spans="2:7" s="53" customFormat="1" x14ac:dyDescent="0.25">
      <c r="B301" s="230"/>
      <c r="C301" s="78"/>
      <c r="D301" s="78"/>
      <c r="E301" s="64"/>
      <c r="F301" s="55"/>
      <c r="G301" s="51"/>
    </row>
    <row r="302" spans="2:7" s="53" customFormat="1" x14ac:dyDescent="0.25">
      <c r="B302" s="230"/>
      <c r="C302" s="78"/>
      <c r="D302" s="78"/>
      <c r="E302" s="64"/>
      <c r="F302" s="55"/>
      <c r="G302" s="51"/>
    </row>
    <row r="303" spans="2:7" s="53" customFormat="1" x14ac:dyDescent="0.25">
      <c r="B303" s="230"/>
      <c r="C303" s="78"/>
      <c r="D303" s="78"/>
      <c r="E303" s="64"/>
      <c r="F303" s="55"/>
      <c r="G303" s="51"/>
    </row>
    <row r="304" spans="2:7" s="53" customFormat="1" x14ac:dyDescent="0.25">
      <c r="B304" s="230"/>
      <c r="C304" s="78"/>
      <c r="D304" s="78"/>
      <c r="E304" s="64"/>
      <c r="F304" s="55"/>
      <c r="G304" s="51"/>
    </row>
    <row r="305" spans="2:7" s="53" customFormat="1" x14ac:dyDescent="0.25">
      <c r="B305" s="230"/>
      <c r="C305" s="78"/>
      <c r="D305" s="78"/>
      <c r="E305" s="64"/>
      <c r="F305" s="55"/>
      <c r="G305" s="51"/>
    </row>
    <row r="306" spans="2:7" s="53" customFormat="1" x14ac:dyDescent="0.25">
      <c r="B306" s="230"/>
      <c r="C306" s="78"/>
      <c r="D306" s="78"/>
      <c r="E306" s="64"/>
      <c r="F306" s="55"/>
      <c r="G306" s="51"/>
    </row>
    <row r="307" spans="2:7" s="53" customFormat="1" x14ac:dyDescent="0.25">
      <c r="B307" s="230"/>
      <c r="C307" s="78"/>
      <c r="D307" s="78"/>
      <c r="E307" s="64"/>
      <c r="F307" s="55"/>
      <c r="G307" s="51"/>
    </row>
    <row r="308" spans="2:7" s="53" customFormat="1" x14ac:dyDescent="0.25">
      <c r="B308" s="230"/>
      <c r="C308" s="78"/>
      <c r="D308" s="78"/>
      <c r="E308" s="64"/>
      <c r="F308" s="55"/>
      <c r="G308" s="51"/>
    </row>
    <row r="309" spans="2:7" s="53" customFormat="1" x14ac:dyDescent="0.25">
      <c r="B309" s="230"/>
      <c r="C309" s="78"/>
      <c r="D309" s="78"/>
      <c r="E309" s="64"/>
      <c r="F309" s="55"/>
      <c r="G309" s="51"/>
    </row>
    <row r="310" spans="2:7" s="53" customFormat="1" x14ac:dyDescent="0.25">
      <c r="B310" s="230"/>
      <c r="C310" s="78"/>
      <c r="D310" s="78"/>
      <c r="E310" s="64"/>
      <c r="F310" s="55"/>
      <c r="G310" s="51"/>
    </row>
    <row r="311" spans="2:7" s="53" customFormat="1" x14ac:dyDescent="0.25">
      <c r="B311" s="230"/>
      <c r="C311" s="78"/>
      <c r="D311" s="78"/>
      <c r="E311" s="64"/>
      <c r="F311" s="55"/>
      <c r="G311" s="51"/>
    </row>
    <row r="312" spans="2:7" s="53" customFormat="1" x14ac:dyDescent="0.25">
      <c r="B312" s="230"/>
      <c r="C312" s="78"/>
      <c r="D312" s="78"/>
      <c r="E312" s="64"/>
      <c r="F312" s="55"/>
      <c r="G312" s="51"/>
    </row>
    <row r="313" spans="2:7" s="53" customFormat="1" x14ac:dyDescent="0.25">
      <c r="B313" s="230"/>
      <c r="C313" s="78"/>
      <c r="D313" s="78"/>
      <c r="E313" s="64"/>
      <c r="F313" s="55"/>
      <c r="G313" s="51"/>
    </row>
    <row r="314" spans="2:7" s="53" customFormat="1" x14ac:dyDescent="0.25">
      <c r="B314" s="230"/>
      <c r="C314" s="78"/>
      <c r="D314" s="78"/>
      <c r="E314" s="64"/>
      <c r="F314" s="55"/>
      <c r="G314" s="51"/>
    </row>
    <row r="315" spans="2:7" s="53" customFormat="1" x14ac:dyDescent="0.25">
      <c r="B315" s="230"/>
      <c r="C315" s="78"/>
      <c r="D315" s="78"/>
      <c r="E315" s="64"/>
      <c r="F315" s="55"/>
      <c r="G315" s="51"/>
    </row>
    <row r="316" spans="2:7" s="53" customFormat="1" x14ac:dyDescent="0.25">
      <c r="B316" s="230"/>
      <c r="C316" s="78"/>
      <c r="D316" s="78"/>
      <c r="E316" s="64"/>
      <c r="F316" s="55"/>
      <c r="G316" s="51"/>
    </row>
    <row r="317" spans="2:7" s="53" customFormat="1" x14ac:dyDescent="0.25">
      <c r="B317" s="230"/>
      <c r="C317" s="78"/>
      <c r="D317" s="78"/>
      <c r="E317" s="64"/>
      <c r="F317" s="55"/>
      <c r="G317" s="51"/>
    </row>
    <row r="318" spans="2:7" s="53" customFormat="1" x14ac:dyDescent="0.25">
      <c r="B318" s="230"/>
      <c r="C318" s="78"/>
      <c r="D318" s="78"/>
      <c r="E318" s="64"/>
      <c r="F318" s="55"/>
      <c r="G318" s="51"/>
    </row>
    <row r="319" spans="2:7" s="53" customFormat="1" x14ac:dyDescent="0.25">
      <c r="B319" s="230"/>
      <c r="C319" s="78"/>
      <c r="D319" s="78"/>
      <c r="E319" s="64"/>
      <c r="F319" s="55"/>
      <c r="G319" s="51"/>
    </row>
    <row r="320" spans="2:7" s="53" customFormat="1" x14ac:dyDescent="0.25">
      <c r="B320" s="230"/>
      <c r="C320" s="78"/>
      <c r="D320" s="78"/>
      <c r="E320" s="64"/>
      <c r="F320" s="55"/>
      <c r="G320" s="51"/>
    </row>
    <row r="321" spans="2:7" s="53" customFormat="1" x14ac:dyDescent="0.25">
      <c r="B321" s="230"/>
      <c r="C321" s="78"/>
      <c r="D321" s="78"/>
      <c r="E321" s="64"/>
      <c r="F321" s="55"/>
      <c r="G321" s="51"/>
    </row>
    <row r="322" spans="2:7" s="53" customFormat="1" x14ac:dyDescent="0.25">
      <c r="B322" s="230"/>
      <c r="C322" s="78"/>
      <c r="D322" s="78"/>
      <c r="E322" s="64"/>
      <c r="F322" s="55"/>
      <c r="G322" s="51"/>
    </row>
    <row r="323" spans="2:7" s="53" customFormat="1" x14ac:dyDescent="0.25">
      <c r="B323" s="230"/>
      <c r="C323" s="78"/>
      <c r="D323" s="78"/>
      <c r="E323" s="64"/>
      <c r="F323" s="55"/>
      <c r="G323" s="51"/>
    </row>
    <row r="324" spans="2:7" s="53" customFormat="1" x14ac:dyDescent="0.25">
      <c r="B324" s="230"/>
      <c r="C324" s="78"/>
      <c r="D324" s="78"/>
      <c r="E324" s="64"/>
      <c r="F324" s="55"/>
      <c r="G324" s="51"/>
    </row>
    <row r="325" spans="2:7" s="53" customFormat="1" x14ac:dyDescent="0.25">
      <c r="B325" s="230"/>
      <c r="C325" s="78"/>
      <c r="D325" s="78"/>
      <c r="E325" s="64"/>
      <c r="F325" s="55"/>
      <c r="G325" s="51"/>
    </row>
    <row r="326" spans="2:7" s="53" customFormat="1" x14ac:dyDescent="0.25">
      <c r="B326" s="230"/>
      <c r="C326" s="78"/>
      <c r="D326" s="78"/>
      <c r="E326" s="64"/>
      <c r="F326" s="55"/>
      <c r="G326" s="51"/>
    </row>
    <row r="327" spans="2:7" s="53" customFormat="1" x14ac:dyDescent="0.25">
      <c r="B327" s="230"/>
      <c r="C327" s="78"/>
      <c r="D327" s="78"/>
      <c r="E327" s="64"/>
      <c r="F327" s="55"/>
      <c r="G327" s="51"/>
    </row>
    <row r="328" spans="2:7" s="53" customFormat="1" x14ac:dyDescent="0.25">
      <c r="B328" s="230"/>
      <c r="C328" s="78"/>
      <c r="D328" s="78"/>
      <c r="E328" s="64"/>
      <c r="F328" s="55"/>
      <c r="G328" s="51"/>
    </row>
    <row r="329" spans="2:7" s="53" customFormat="1" x14ac:dyDescent="0.25">
      <c r="B329" s="230"/>
      <c r="C329" s="78"/>
      <c r="D329" s="78"/>
      <c r="E329" s="64"/>
      <c r="F329" s="55"/>
      <c r="G329" s="51"/>
    </row>
    <row r="330" spans="2:7" s="53" customFormat="1" x14ac:dyDescent="0.25">
      <c r="B330" s="230"/>
      <c r="C330" s="78"/>
      <c r="D330" s="78"/>
      <c r="E330" s="64"/>
      <c r="F330" s="55"/>
      <c r="G330" s="51"/>
    </row>
    <row r="331" spans="2:7" s="53" customFormat="1" x14ac:dyDescent="0.25">
      <c r="B331" s="230"/>
      <c r="C331" s="78"/>
      <c r="D331" s="78"/>
      <c r="E331" s="64"/>
      <c r="F331" s="55"/>
      <c r="G331" s="51"/>
    </row>
    <row r="332" spans="2:7" s="53" customFormat="1" x14ac:dyDescent="0.25">
      <c r="B332" s="230"/>
      <c r="C332" s="78"/>
      <c r="D332" s="78"/>
      <c r="E332" s="64"/>
      <c r="F332" s="55"/>
      <c r="G332" s="51"/>
    </row>
    <row r="333" spans="2:7" s="53" customFormat="1" x14ac:dyDescent="0.25">
      <c r="B333" s="230"/>
      <c r="C333" s="78"/>
      <c r="D333" s="78"/>
      <c r="E333" s="64"/>
      <c r="F333" s="55"/>
      <c r="G333" s="51"/>
    </row>
    <row r="334" spans="2:7" s="53" customFormat="1" x14ac:dyDescent="0.25">
      <c r="B334" s="230"/>
      <c r="C334" s="78"/>
      <c r="D334" s="78"/>
      <c r="E334" s="64"/>
      <c r="F334" s="55"/>
      <c r="G334" s="51"/>
    </row>
    <row r="335" spans="2:7" s="53" customFormat="1" x14ac:dyDescent="0.25">
      <c r="B335" s="230"/>
      <c r="C335" s="78"/>
      <c r="D335" s="78"/>
      <c r="E335" s="64"/>
      <c r="F335" s="55"/>
      <c r="G335" s="51"/>
    </row>
    <row r="336" spans="2:7" s="53" customFormat="1" x14ac:dyDescent="0.25">
      <c r="B336" s="230"/>
      <c r="C336" s="78"/>
      <c r="D336" s="78"/>
      <c r="E336" s="64"/>
      <c r="F336" s="55"/>
      <c r="G336" s="51"/>
    </row>
    <row r="337" spans="2:7" s="53" customFormat="1" x14ac:dyDescent="0.25">
      <c r="B337" s="230"/>
      <c r="C337" s="78"/>
      <c r="D337" s="78"/>
      <c r="E337" s="64"/>
      <c r="F337" s="55"/>
      <c r="G337" s="51"/>
    </row>
    <row r="338" spans="2:7" s="53" customFormat="1" x14ac:dyDescent="0.25">
      <c r="B338" s="230"/>
      <c r="C338" s="78"/>
      <c r="D338" s="78"/>
      <c r="E338" s="64"/>
      <c r="F338" s="55"/>
      <c r="G338" s="51"/>
    </row>
    <row r="339" spans="2:7" s="53" customFormat="1" x14ac:dyDescent="0.25">
      <c r="B339" s="230"/>
      <c r="C339" s="78"/>
      <c r="D339" s="78"/>
      <c r="E339" s="64"/>
      <c r="F339" s="55"/>
      <c r="G339" s="51"/>
    </row>
    <row r="340" spans="2:7" s="53" customFormat="1" x14ac:dyDescent="0.25">
      <c r="B340" s="230"/>
      <c r="C340" s="78"/>
      <c r="D340" s="78"/>
      <c r="E340" s="64"/>
      <c r="F340" s="55"/>
      <c r="G340" s="51"/>
    </row>
    <row r="341" spans="2:7" s="53" customFormat="1" x14ac:dyDescent="0.25">
      <c r="B341" s="230"/>
      <c r="C341" s="78"/>
      <c r="D341" s="78"/>
      <c r="E341" s="64"/>
      <c r="F341" s="55"/>
      <c r="G341" s="51"/>
    </row>
    <row r="342" spans="2:7" s="53" customFormat="1" x14ac:dyDescent="0.25">
      <c r="B342" s="230"/>
      <c r="C342" s="78"/>
      <c r="D342" s="78"/>
      <c r="E342" s="64"/>
      <c r="F342" s="55"/>
      <c r="G342" s="51"/>
    </row>
    <row r="343" spans="2:7" s="53" customFormat="1" x14ac:dyDescent="0.25">
      <c r="B343" s="230"/>
      <c r="C343" s="78"/>
      <c r="D343" s="78"/>
      <c r="E343" s="64"/>
      <c r="F343" s="55"/>
      <c r="G343" s="51"/>
    </row>
    <row r="344" spans="2:7" s="53" customFormat="1" x14ac:dyDescent="0.25">
      <c r="B344" s="230"/>
      <c r="C344" s="78"/>
      <c r="D344" s="78"/>
      <c r="E344" s="64"/>
      <c r="F344" s="55"/>
      <c r="G344" s="51"/>
    </row>
    <row r="345" spans="2:7" s="53" customFormat="1" x14ac:dyDescent="0.25">
      <c r="B345" s="230"/>
      <c r="C345" s="78"/>
      <c r="D345" s="78"/>
      <c r="E345" s="64"/>
      <c r="F345" s="55"/>
      <c r="G345" s="51"/>
    </row>
    <row r="346" spans="2:7" s="53" customFormat="1" x14ac:dyDescent="0.25">
      <c r="B346" s="230"/>
      <c r="C346" s="78"/>
      <c r="D346" s="78"/>
      <c r="E346" s="64"/>
      <c r="F346" s="55"/>
      <c r="G346" s="51"/>
    </row>
    <row r="347" spans="2:7" s="53" customFormat="1" x14ac:dyDescent="0.25">
      <c r="B347" s="230"/>
      <c r="C347" s="78"/>
      <c r="D347" s="78"/>
      <c r="E347" s="64"/>
      <c r="F347" s="55"/>
      <c r="G347" s="51"/>
    </row>
    <row r="348" spans="2:7" s="53" customFormat="1" x14ac:dyDescent="0.25">
      <c r="B348" s="230"/>
      <c r="C348" s="78"/>
      <c r="D348" s="78"/>
      <c r="E348" s="64"/>
      <c r="F348" s="55"/>
      <c r="G348" s="51"/>
    </row>
    <row r="349" spans="2:7" s="53" customFormat="1" x14ac:dyDescent="0.25">
      <c r="B349" s="230"/>
      <c r="C349" s="78"/>
      <c r="D349" s="78"/>
      <c r="E349" s="64"/>
      <c r="F349" s="55"/>
      <c r="G349" s="51"/>
    </row>
    <row r="350" spans="2:7" s="53" customFormat="1" x14ac:dyDescent="0.25">
      <c r="B350" s="230"/>
      <c r="C350" s="78"/>
      <c r="D350" s="78"/>
      <c r="E350" s="64"/>
      <c r="F350" s="55"/>
      <c r="G350" s="51"/>
    </row>
    <row r="351" spans="2:7" s="53" customFormat="1" x14ac:dyDescent="0.25">
      <c r="B351" s="230"/>
      <c r="C351" s="78"/>
      <c r="D351" s="78"/>
      <c r="E351" s="64"/>
      <c r="F351" s="55"/>
      <c r="G351" s="51"/>
    </row>
    <row r="352" spans="2:7" s="53" customFormat="1" x14ac:dyDescent="0.25">
      <c r="B352" s="230"/>
      <c r="C352" s="78"/>
      <c r="D352" s="78"/>
      <c r="E352" s="64"/>
      <c r="F352" s="55"/>
      <c r="G352" s="51"/>
    </row>
    <row r="353" spans="2:7" s="53" customFormat="1" x14ac:dyDescent="0.25">
      <c r="B353" s="230"/>
      <c r="C353" s="78"/>
      <c r="D353" s="78"/>
      <c r="E353" s="64"/>
      <c r="F353" s="55"/>
      <c r="G353" s="51"/>
    </row>
    <row r="354" spans="2:7" s="53" customFormat="1" x14ac:dyDescent="0.25">
      <c r="B354" s="230"/>
      <c r="C354" s="78"/>
      <c r="D354" s="78"/>
      <c r="E354" s="64"/>
      <c r="F354" s="55"/>
      <c r="G354" s="51"/>
    </row>
    <row r="355" spans="2:7" s="53" customFormat="1" x14ac:dyDescent="0.25">
      <c r="B355" s="230"/>
      <c r="C355" s="78"/>
      <c r="D355" s="78"/>
      <c r="E355" s="64"/>
      <c r="F355" s="55"/>
      <c r="G355" s="51"/>
    </row>
    <row r="356" spans="2:7" s="53" customFormat="1" x14ac:dyDescent="0.25">
      <c r="B356" s="230"/>
      <c r="C356" s="78"/>
      <c r="D356" s="78"/>
      <c r="E356" s="64"/>
      <c r="F356" s="55"/>
      <c r="G356" s="51"/>
    </row>
    <row r="357" spans="2:7" s="53" customFormat="1" x14ac:dyDescent="0.25">
      <c r="B357" s="230"/>
      <c r="C357" s="78"/>
      <c r="D357" s="78"/>
      <c r="E357" s="64"/>
      <c r="F357" s="55"/>
      <c r="G357" s="51"/>
    </row>
    <row r="358" spans="2:7" s="53" customFormat="1" x14ac:dyDescent="0.25">
      <c r="B358" s="230"/>
      <c r="C358" s="78"/>
      <c r="D358" s="78"/>
      <c r="E358" s="64"/>
      <c r="F358" s="55"/>
      <c r="G358" s="51"/>
    </row>
    <row r="359" spans="2:7" s="53" customFormat="1" x14ac:dyDescent="0.25">
      <c r="B359" s="230"/>
      <c r="C359" s="78"/>
      <c r="D359" s="78"/>
      <c r="E359" s="64"/>
      <c r="F359" s="55"/>
      <c r="G359" s="51"/>
    </row>
    <row r="360" spans="2:7" s="53" customFormat="1" x14ac:dyDescent="0.25">
      <c r="B360" s="230"/>
      <c r="C360" s="78"/>
      <c r="D360" s="78"/>
      <c r="E360" s="64"/>
      <c r="F360" s="55"/>
      <c r="G360" s="51"/>
    </row>
    <row r="361" spans="2:7" s="53" customFormat="1" x14ac:dyDescent="0.25">
      <c r="B361" s="230"/>
      <c r="C361" s="78"/>
      <c r="D361" s="78"/>
      <c r="E361" s="64"/>
      <c r="F361" s="55"/>
      <c r="G361" s="51"/>
    </row>
    <row r="362" spans="2:7" s="53" customFormat="1" x14ac:dyDescent="0.25">
      <c r="B362" s="230"/>
      <c r="C362" s="78"/>
      <c r="D362" s="78"/>
      <c r="E362" s="64"/>
      <c r="F362" s="55"/>
      <c r="G362" s="51"/>
    </row>
    <row r="363" spans="2:7" s="53" customFormat="1" x14ac:dyDescent="0.25">
      <c r="B363" s="230"/>
      <c r="C363" s="78"/>
      <c r="D363" s="78"/>
      <c r="E363" s="64"/>
      <c r="F363" s="55"/>
      <c r="G363" s="51"/>
    </row>
    <row r="364" spans="2:7" s="53" customFormat="1" x14ac:dyDescent="0.25">
      <c r="B364" s="230"/>
      <c r="C364" s="78"/>
      <c r="D364" s="78"/>
      <c r="E364" s="64"/>
      <c r="F364" s="55"/>
      <c r="G364" s="51"/>
    </row>
    <row r="365" spans="2:7" s="53" customFormat="1" x14ac:dyDescent="0.25">
      <c r="B365" s="230"/>
      <c r="C365" s="78"/>
      <c r="D365" s="78"/>
      <c r="E365" s="64"/>
      <c r="F365" s="55"/>
      <c r="G365" s="51"/>
    </row>
    <row r="366" spans="2:7" s="53" customFormat="1" x14ac:dyDescent="0.25">
      <c r="B366" s="230"/>
      <c r="C366" s="78"/>
      <c r="D366" s="78"/>
      <c r="E366" s="64"/>
      <c r="F366" s="55"/>
      <c r="G366" s="51"/>
    </row>
    <row r="367" spans="2:7" s="53" customFormat="1" x14ac:dyDescent="0.25">
      <c r="B367" s="230"/>
      <c r="C367" s="78"/>
      <c r="D367" s="78"/>
      <c r="E367" s="64"/>
      <c r="F367" s="55"/>
      <c r="G367" s="51"/>
    </row>
    <row r="368" spans="2:7" s="53" customFormat="1" x14ac:dyDescent="0.25">
      <c r="B368" s="230"/>
      <c r="C368" s="78"/>
      <c r="D368" s="78"/>
      <c r="E368" s="64"/>
      <c r="F368" s="55"/>
      <c r="G368" s="51"/>
    </row>
    <row r="369" spans="2:7" s="53" customFormat="1" x14ac:dyDescent="0.25">
      <c r="B369" s="230"/>
      <c r="C369" s="78"/>
      <c r="D369" s="78"/>
      <c r="E369" s="64"/>
      <c r="F369" s="55"/>
      <c r="G369" s="51"/>
    </row>
    <row r="370" spans="2:7" s="53" customFormat="1" x14ac:dyDescent="0.25">
      <c r="B370" s="230"/>
      <c r="C370" s="78"/>
      <c r="D370" s="78"/>
      <c r="E370" s="64"/>
      <c r="F370" s="55"/>
      <c r="G370" s="51"/>
    </row>
    <row r="371" spans="2:7" s="53" customFormat="1" x14ac:dyDescent="0.25">
      <c r="B371" s="230"/>
      <c r="C371" s="78"/>
      <c r="D371" s="78"/>
      <c r="E371" s="64"/>
      <c r="F371" s="55"/>
      <c r="G371" s="51"/>
    </row>
    <row r="372" spans="2:7" s="53" customFormat="1" x14ac:dyDescent="0.25">
      <c r="B372" s="230"/>
      <c r="C372" s="78"/>
      <c r="D372" s="78"/>
      <c r="E372" s="64"/>
      <c r="F372" s="55"/>
      <c r="G372" s="51"/>
    </row>
    <row r="373" spans="2:7" s="53" customFormat="1" x14ac:dyDescent="0.25">
      <c r="B373" s="230"/>
      <c r="C373" s="78"/>
      <c r="D373" s="78"/>
      <c r="E373" s="64"/>
      <c r="F373" s="55"/>
      <c r="G373" s="51"/>
    </row>
    <row r="374" spans="2:7" s="53" customFormat="1" x14ac:dyDescent="0.25">
      <c r="B374" s="230"/>
      <c r="C374" s="78"/>
      <c r="D374" s="78"/>
      <c r="E374" s="64"/>
      <c r="F374" s="55"/>
      <c r="G374" s="51"/>
    </row>
    <row r="375" spans="2:7" s="53" customFormat="1" x14ac:dyDescent="0.25">
      <c r="B375" s="230"/>
      <c r="C375" s="78"/>
      <c r="D375" s="78"/>
      <c r="E375" s="64"/>
      <c r="F375" s="55"/>
      <c r="G375" s="51"/>
    </row>
    <row r="376" spans="2:7" s="53" customFormat="1" x14ac:dyDescent="0.25">
      <c r="B376" s="230"/>
      <c r="C376" s="78"/>
      <c r="D376" s="78"/>
      <c r="E376" s="64"/>
      <c r="F376" s="55"/>
      <c r="G376" s="51"/>
    </row>
    <row r="377" spans="2:7" s="53" customFormat="1" x14ac:dyDescent="0.25">
      <c r="B377" s="230"/>
      <c r="C377" s="78"/>
      <c r="D377" s="78"/>
      <c r="E377" s="64"/>
      <c r="F377" s="55"/>
      <c r="G377" s="51"/>
    </row>
    <row r="378" spans="2:7" s="53" customFormat="1" x14ac:dyDescent="0.25">
      <c r="B378" s="230"/>
      <c r="C378" s="78"/>
      <c r="D378" s="78"/>
      <c r="E378" s="64"/>
      <c r="F378" s="55"/>
      <c r="G378" s="51"/>
    </row>
    <row r="379" spans="2:7" s="53" customFormat="1" x14ac:dyDescent="0.25">
      <c r="B379" s="230"/>
      <c r="C379" s="78"/>
      <c r="D379" s="78"/>
      <c r="E379" s="64"/>
      <c r="F379" s="55"/>
      <c r="G379" s="51"/>
    </row>
    <row r="380" spans="2:7" s="53" customFormat="1" x14ac:dyDescent="0.25">
      <c r="B380" s="230"/>
      <c r="C380" s="78"/>
      <c r="D380" s="78"/>
      <c r="E380" s="64"/>
      <c r="F380" s="55"/>
      <c r="G380" s="51"/>
    </row>
    <row r="381" spans="2:7" s="53" customFormat="1" x14ac:dyDescent="0.25">
      <c r="B381" s="230"/>
      <c r="C381" s="78"/>
      <c r="D381" s="78"/>
      <c r="E381" s="64"/>
      <c r="F381" s="55"/>
      <c r="G381" s="51"/>
    </row>
    <row r="382" spans="2:7" s="53" customFormat="1" x14ac:dyDescent="0.25">
      <c r="B382" s="230"/>
      <c r="C382" s="78"/>
      <c r="D382" s="78"/>
      <c r="E382" s="64"/>
      <c r="F382" s="55"/>
      <c r="G382" s="51"/>
    </row>
    <row r="383" spans="2:7" s="53" customFormat="1" x14ac:dyDescent="0.25">
      <c r="B383" s="230"/>
      <c r="C383" s="78"/>
      <c r="D383" s="78"/>
      <c r="E383" s="64"/>
      <c r="F383" s="55"/>
      <c r="G383" s="51"/>
    </row>
    <row r="384" spans="2:7" s="53" customFormat="1" x14ac:dyDescent="0.25">
      <c r="B384" s="230"/>
      <c r="C384" s="78"/>
      <c r="D384" s="78"/>
      <c r="E384" s="64"/>
      <c r="F384" s="55"/>
      <c r="G384" s="51"/>
    </row>
    <row r="385" spans="2:7" s="53" customFormat="1" x14ac:dyDescent="0.25">
      <c r="B385" s="230"/>
      <c r="C385" s="78"/>
      <c r="D385" s="78"/>
      <c r="E385" s="64"/>
      <c r="F385" s="55"/>
      <c r="G385" s="51"/>
    </row>
    <row r="386" spans="2:7" s="53" customFormat="1" x14ac:dyDescent="0.25">
      <c r="B386" s="230"/>
      <c r="C386" s="78"/>
      <c r="D386" s="78"/>
      <c r="E386" s="64"/>
      <c r="F386" s="55"/>
      <c r="G386" s="51"/>
    </row>
    <row r="387" spans="2:7" s="53" customFormat="1" x14ac:dyDescent="0.25">
      <c r="B387" s="230"/>
      <c r="C387" s="78"/>
      <c r="D387" s="78"/>
      <c r="E387" s="64"/>
      <c r="F387" s="55"/>
      <c r="G387" s="51"/>
    </row>
    <row r="388" spans="2:7" s="53" customFormat="1" x14ac:dyDescent="0.25">
      <c r="B388" s="230"/>
      <c r="C388" s="78"/>
      <c r="D388" s="78"/>
      <c r="E388" s="64"/>
      <c r="F388" s="55"/>
      <c r="G388" s="51"/>
    </row>
    <row r="389" spans="2:7" s="53" customFormat="1" x14ac:dyDescent="0.25">
      <c r="B389" s="230"/>
      <c r="C389" s="78"/>
      <c r="D389" s="78"/>
      <c r="E389" s="64"/>
      <c r="F389" s="55"/>
      <c r="G389" s="51"/>
    </row>
    <row r="390" spans="2:7" s="53" customFormat="1" x14ac:dyDescent="0.25">
      <c r="B390" s="230"/>
      <c r="C390" s="78"/>
      <c r="D390" s="78"/>
      <c r="E390" s="64"/>
      <c r="F390" s="55"/>
      <c r="G390" s="51"/>
    </row>
    <row r="391" spans="2:7" s="53" customFormat="1" x14ac:dyDescent="0.25">
      <c r="B391" s="230"/>
      <c r="C391" s="78"/>
      <c r="D391" s="78"/>
      <c r="E391" s="64"/>
      <c r="F391" s="55"/>
      <c r="G391" s="51"/>
    </row>
    <row r="392" spans="2:7" s="53" customFormat="1" x14ac:dyDescent="0.25">
      <c r="B392" s="230"/>
      <c r="C392" s="78"/>
      <c r="D392" s="78"/>
      <c r="E392" s="64"/>
      <c r="F392" s="55"/>
      <c r="G392" s="51"/>
    </row>
    <row r="393" spans="2:7" s="53" customFormat="1" x14ac:dyDescent="0.25">
      <c r="B393" s="230"/>
      <c r="C393" s="78"/>
      <c r="D393" s="78"/>
      <c r="E393" s="64"/>
      <c r="F393" s="55"/>
      <c r="G393" s="51"/>
    </row>
    <row r="394" spans="2:7" s="53" customFormat="1" x14ac:dyDescent="0.25">
      <c r="B394" s="230"/>
      <c r="C394" s="78"/>
      <c r="D394" s="78"/>
      <c r="E394" s="64"/>
      <c r="F394" s="55"/>
      <c r="G394" s="51"/>
    </row>
    <row r="395" spans="2:7" s="53" customFormat="1" x14ac:dyDescent="0.25">
      <c r="B395" s="230"/>
      <c r="C395" s="78"/>
      <c r="D395" s="78"/>
      <c r="E395" s="64"/>
      <c r="F395" s="55"/>
      <c r="G395" s="51"/>
    </row>
    <row r="396" spans="2:7" s="53" customFormat="1" x14ac:dyDescent="0.25">
      <c r="B396" s="230"/>
      <c r="C396" s="78"/>
      <c r="D396" s="78"/>
      <c r="E396" s="64"/>
      <c r="F396" s="55"/>
      <c r="G396" s="51"/>
    </row>
    <row r="397" spans="2:7" s="53" customFormat="1" x14ac:dyDescent="0.25">
      <c r="B397" s="230"/>
      <c r="C397" s="78"/>
      <c r="D397" s="78"/>
      <c r="E397" s="64"/>
      <c r="F397" s="55"/>
      <c r="G397" s="51"/>
    </row>
    <row r="398" spans="2:7" s="53" customFormat="1" x14ac:dyDescent="0.25">
      <c r="B398" s="230"/>
      <c r="C398" s="78"/>
      <c r="D398" s="78"/>
      <c r="E398" s="64"/>
      <c r="F398" s="55"/>
      <c r="G398" s="51"/>
    </row>
    <row r="399" spans="2:7" s="53" customFormat="1" x14ac:dyDescent="0.25">
      <c r="B399" s="230"/>
      <c r="C399" s="78"/>
      <c r="D399" s="78"/>
      <c r="E399" s="64"/>
      <c r="F399" s="55"/>
      <c r="G399" s="51"/>
    </row>
    <row r="400" spans="2:7" s="53" customFormat="1" x14ac:dyDescent="0.25">
      <c r="B400" s="230"/>
      <c r="C400" s="78"/>
      <c r="D400" s="78"/>
      <c r="E400" s="64"/>
      <c r="F400" s="55"/>
      <c r="G400" s="51"/>
    </row>
    <row r="401" spans="2:7" s="53" customFormat="1" x14ac:dyDescent="0.25">
      <c r="B401" s="230"/>
      <c r="C401" s="78"/>
      <c r="D401" s="78"/>
      <c r="E401" s="64"/>
      <c r="F401" s="55"/>
      <c r="G401" s="51"/>
    </row>
    <row r="402" spans="2:7" s="53" customFormat="1" x14ac:dyDescent="0.25">
      <c r="B402" s="230"/>
      <c r="C402" s="78"/>
      <c r="D402" s="78"/>
      <c r="E402" s="64"/>
      <c r="F402" s="55"/>
      <c r="G402" s="51"/>
    </row>
    <row r="403" spans="2:7" s="53" customFormat="1" x14ac:dyDescent="0.25">
      <c r="B403" s="230"/>
      <c r="C403" s="78"/>
      <c r="D403" s="78"/>
      <c r="E403" s="64"/>
      <c r="F403" s="55"/>
      <c r="G403" s="51"/>
    </row>
    <row r="404" spans="2:7" s="53" customFormat="1" x14ac:dyDescent="0.25">
      <c r="B404" s="230"/>
      <c r="C404" s="78"/>
      <c r="D404" s="78"/>
      <c r="E404" s="64"/>
      <c r="F404" s="55"/>
      <c r="G404" s="51"/>
    </row>
    <row r="405" spans="2:7" s="53" customFormat="1" x14ac:dyDescent="0.25">
      <c r="B405" s="230"/>
      <c r="C405" s="78"/>
      <c r="D405" s="78"/>
      <c r="E405" s="64"/>
      <c r="F405" s="55"/>
      <c r="G405" s="51"/>
    </row>
    <row r="406" spans="2:7" s="53" customFormat="1" x14ac:dyDescent="0.25">
      <c r="B406" s="230"/>
      <c r="C406" s="78"/>
      <c r="D406" s="78"/>
      <c r="E406" s="64"/>
      <c r="F406" s="55"/>
      <c r="G406" s="51"/>
    </row>
  </sheetData>
  <sheetProtection selectLockedCells="1"/>
  <mergeCells count="13">
    <mergeCell ref="A24:B24"/>
    <mergeCell ref="A4:B4"/>
    <mergeCell ref="F1:G1"/>
    <mergeCell ref="A2:B2"/>
    <mergeCell ref="A3:B3"/>
    <mergeCell ref="C3:D3"/>
    <mergeCell ref="G9:G23"/>
    <mergeCell ref="F9:F23"/>
    <mergeCell ref="A5:B5"/>
    <mergeCell ref="A6:B6"/>
    <mergeCell ref="A7:B7"/>
    <mergeCell ref="A8:B8"/>
    <mergeCell ref="C5:E5"/>
  </mergeCells>
  <conditionalFormatting sqref="C24:D24">
    <cfRule type="cellIs" dxfId="0" priority="1" operator="greaterThan">
      <formula>26</formula>
    </cfRule>
  </conditionalFormatting>
  <dataValidations count="4">
    <dataValidation type="list" allowBlank="1" showInputMessage="1" showErrorMessage="1" sqref="D9 D12">
      <formula1>"0,1,2,3"</formula1>
    </dataValidation>
    <dataValidation type="list" allowBlank="1" showInputMessage="1" showErrorMessage="1" sqref="D10 D13:D19 D21">
      <formula1>"0,1"</formula1>
    </dataValidation>
    <dataValidation type="list" allowBlank="1" showInputMessage="1" showErrorMessage="1" sqref="D11 D22:D23">
      <formula1>"0,1,2"</formula1>
    </dataValidation>
    <dataValidation type="list" allowBlank="1" showInputMessage="1" showErrorMessage="1" sqref="D20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&amp;L&amp;"Tahoma,Standard"&amp;8&amp;F&amp;C&amp;"Tahoma,Standard"&amp;8&amp;D&amp;R&amp;"Tahoma,Standard"&amp;8© KV Schweiz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8" tint="0.39997558519241921"/>
    <pageSetUpPr fitToPage="1"/>
  </sheetPr>
  <dimension ref="A1:N37"/>
  <sheetViews>
    <sheetView zoomScaleNormal="100" workbookViewId="0">
      <selection activeCell="F9" sqref="F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0.35">
      <c r="A1" s="111" t="s">
        <v>74</v>
      </c>
      <c r="B1" s="111"/>
      <c r="C1" s="111"/>
      <c r="D1" s="111"/>
      <c r="E1" s="111"/>
      <c r="F1" s="111"/>
      <c r="G1" s="8" t="s">
        <v>19</v>
      </c>
      <c r="H1" s="311" t="str">
        <f>Zusammenfassung!E1</f>
        <v>B2</v>
      </c>
      <c r="I1" s="311"/>
    </row>
    <row r="2" spans="1:12" ht="21" x14ac:dyDescent="0.35">
      <c r="B2" s="7"/>
      <c r="C2" s="7"/>
      <c r="D2" s="7"/>
      <c r="E2" s="46"/>
      <c r="G2" s="8"/>
    </row>
    <row r="3" spans="1:12" ht="21" customHeight="1" x14ac:dyDescent="0.3">
      <c r="A3" s="313" t="s">
        <v>78</v>
      </c>
      <c r="B3" s="313"/>
      <c r="C3" s="203"/>
      <c r="D3" s="203"/>
      <c r="E3" s="312">
        <f>Zusammenfassung!C9</f>
        <v>1234</v>
      </c>
      <c r="F3" s="312"/>
      <c r="G3" s="14"/>
      <c r="H3" s="35"/>
      <c r="I3" s="17"/>
    </row>
    <row r="4" spans="1:12" x14ac:dyDescent="0.25">
      <c r="B4" s="11"/>
      <c r="C4" s="11"/>
      <c r="D4" s="11"/>
      <c r="E4" s="47"/>
      <c r="H4" s="35"/>
      <c r="I4" s="17"/>
    </row>
    <row r="5" spans="1:12" ht="21" customHeight="1" x14ac:dyDescent="0.3">
      <c r="A5" s="313" t="s">
        <v>9</v>
      </c>
      <c r="B5" s="313"/>
      <c r="C5" s="203"/>
      <c r="D5" s="203"/>
      <c r="E5" s="312" t="str">
        <f>Zusammenfassung!$C$11&amp;" "&amp;Zusammenfassung!$E$11</f>
        <v>Muster Hans</v>
      </c>
      <c r="F5" s="312"/>
      <c r="G5" s="312"/>
      <c r="H5" s="35"/>
      <c r="I5" s="35"/>
      <c r="L5" s="35"/>
    </row>
    <row r="7" spans="1:12" ht="30" customHeight="1" x14ac:dyDescent="0.25">
      <c r="A7" s="318" t="s">
        <v>6</v>
      </c>
      <c r="B7" s="319"/>
      <c r="C7" s="319"/>
      <c r="D7" s="320"/>
      <c r="E7" s="116" t="s">
        <v>13</v>
      </c>
      <c r="F7" s="116" t="s">
        <v>5</v>
      </c>
      <c r="G7" s="116" t="s">
        <v>7</v>
      </c>
      <c r="H7" s="116" t="s">
        <v>4</v>
      </c>
      <c r="I7" s="117" t="s">
        <v>5</v>
      </c>
    </row>
    <row r="8" spans="1:12" s="53" customFormat="1" ht="19.5" customHeight="1" x14ac:dyDescent="0.25">
      <c r="A8" s="290" t="s">
        <v>109</v>
      </c>
      <c r="B8" s="291"/>
      <c r="C8" s="291"/>
      <c r="D8" s="291"/>
      <c r="E8" s="292"/>
      <c r="F8" s="157"/>
      <c r="G8" s="157"/>
      <c r="H8" s="157"/>
      <c r="I8" s="157"/>
      <c r="K8" s="55"/>
    </row>
    <row r="9" spans="1:12" s="53" customFormat="1" ht="23.45" customHeight="1" x14ac:dyDescent="0.25">
      <c r="A9" s="163">
        <v>1</v>
      </c>
      <c r="B9" s="308" t="s">
        <v>141</v>
      </c>
      <c r="C9" s="309"/>
      <c r="D9" s="310"/>
      <c r="E9" s="193">
        <v>1</v>
      </c>
      <c r="F9" s="109"/>
      <c r="G9" s="159"/>
      <c r="H9" s="281">
        <f>SUM(E9:E14)</f>
        <v>6</v>
      </c>
      <c r="I9" s="303">
        <f>SUM(F9:F14)</f>
        <v>0</v>
      </c>
    </row>
    <row r="10" spans="1:12" s="53" customFormat="1" ht="23.45" customHeight="1" x14ac:dyDescent="0.25">
      <c r="A10" s="163">
        <v>2</v>
      </c>
      <c r="B10" s="308" t="s">
        <v>168</v>
      </c>
      <c r="C10" s="309"/>
      <c r="D10" s="310"/>
      <c r="E10" s="193">
        <v>1</v>
      </c>
      <c r="F10" s="109"/>
      <c r="G10" s="159"/>
      <c r="H10" s="282"/>
      <c r="I10" s="304"/>
    </row>
    <row r="11" spans="1:12" s="53" customFormat="1" ht="23.45" customHeight="1" x14ac:dyDescent="0.25">
      <c r="A11" s="163">
        <v>3</v>
      </c>
      <c r="B11" s="308" t="s">
        <v>176</v>
      </c>
      <c r="C11" s="309"/>
      <c r="D11" s="310"/>
      <c r="E11" s="193">
        <v>1</v>
      </c>
      <c r="F11" s="109"/>
      <c r="G11" s="159"/>
      <c r="H11" s="282"/>
      <c r="I11" s="304"/>
    </row>
    <row r="12" spans="1:12" s="53" customFormat="1" ht="23.45" customHeight="1" x14ac:dyDescent="0.25">
      <c r="A12" s="163">
        <v>4</v>
      </c>
      <c r="B12" s="308" t="s">
        <v>140</v>
      </c>
      <c r="C12" s="309"/>
      <c r="D12" s="310"/>
      <c r="E12" s="193">
        <v>1</v>
      </c>
      <c r="F12" s="109"/>
      <c r="G12" s="159"/>
      <c r="H12" s="282"/>
      <c r="I12" s="304"/>
    </row>
    <row r="13" spans="1:12" s="53" customFormat="1" ht="23.45" customHeight="1" x14ac:dyDescent="0.25">
      <c r="A13" s="163">
        <v>5</v>
      </c>
      <c r="B13" s="308" t="s">
        <v>146</v>
      </c>
      <c r="C13" s="309"/>
      <c r="D13" s="310"/>
      <c r="E13" s="193">
        <v>1</v>
      </c>
      <c r="F13" s="109"/>
      <c r="G13" s="159"/>
      <c r="H13" s="282"/>
      <c r="I13" s="304"/>
    </row>
    <row r="14" spans="1:12" s="53" customFormat="1" ht="23.45" customHeight="1" x14ac:dyDescent="0.25">
      <c r="A14" s="163">
        <v>6</v>
      </c>
      <c r="B14" s="308" t="s">
        <v>147</v>
      </c>
      <c r="C14" s="309"/>
      <c r="D14" s="310"/>
      <c r="E14" s="193">
        <v>1</v>
      </c>
      <c r="F14" s="109"/>
      <c r="G14" s="159"/>
      <c r="H14" s="282"/>
      <c r="I14" s="304"/>
    </row>
    <row r="15" spans="1:12" s="53" customFormat="1" ht="30" customHeight="1" x14ac:dyDescent="0.25">
      <c r="A15" s="314" t="s">
        <v>6</v>
      </c>
      <c r="B15" s="315"/>
      <c r="C15" s="116" t="s">
        <v>29</v>
      </c>
      <c r="D15" s="116" t="s">
        <v>28</v>
      </c>
      <c r="E15" s="116" t="s">
        <v>13</v>
      </c>
      <c r="F15" s="114" t="s">
        <v>5</v>
      </c>
      <c r="G15" s="114" t="s">
        <v>7</v>
      </c>
      <c r="H15" s="114" t="s">
        <v>4</v>
      </c>
      <c r="I15" s="115" t="s">
        <v>5</v>
      </c>
    </row>
    <row r="16" spans="1:12" s="53" customFormat="1" ht="19.5" customHeight="1" x14ac:dyDescent="0.25">
      <c r="A16" s="316" t="s">
        <v>88</v>
      </c>
      <c r="B16" s="317"/>
      <c r="C16" s="209"/>
      <c r="D16" s="209"/>
      <c r="E16" s="206"/>
      <c r="F16" s="206"/>
      <c r="G16" s="206"/>
      <c r="H16" s="207"/>
      <c r="I16" s="208"/>
    </row>
    <row r="17" spans="1:14" ht="21" customHeight="1" x14ac:dyDescent="0.25">
      <c r="A17" s="305">
        <v>7</v>
      </c>
      <c r="B17" s="204" t="s">
        <v>89</v>
      </c>
      <c r="C17" s="205" t="s">
        <v>142</v>
      </c>
      <c r="D17" s="211"/>
      <c r="E17" s="212">
        <v>1</v>
      </c>
      <c r="F17" s="210">
        <f>IF(AND(C17=D17,C17&gt;""),E17,0)</f>
        <v>0</v>
      </c>
      <c r="G17" s="161"/>
      <c r="H17" s="298">
        <v>20</v>
      </c>
      <c r="I17" s="295">
        <f>SUM(F17:F36)</f>
        <v>0</v>
      </c>
    </row>
    <row r="18" spans="1:14" ht="21" customHeight="1" x14ac:dyDescent="0.25">
      <c r="A18" s="306"/>
      <c r="B18" s="204" t="s">
        <v>90</v>
      </c>
      <c r="C18" s="205" t="s">
        <v>143</v>
      </c>
      <c r="D18" s="211"/>
      <c r="E18" s="212">
        <v>1</v>
      </c>
      <c r="F18" s="210">
        <f t="shared" ref="F18:F36" si="0">IF(AND(C18=D18,C18&gt;""),E18,0)</f>
        <v>0</v>
      </c>
      <c r="G18" s="161"/>
      <c r="H18" s="299"/>
      <c r="I18" s="296"/>
    </row>
    <row r="19" spans="1:14" ht="22.15" customHeight="1" x14ac:dyDescent="0.25">
      <c r="A19" s="306"/>
      <c r="B19" s="204" t="s">
        <v>91</v>
      </c>
      <c r="C19" s="205" t="s">
        <v>144</v>
      </c>
      <c r="D19" s="211"/>
      <c r="E19" s="212">
        <v>1</v>
      </c>
      <c r="F19" s="210">
        <f t="shared" si="0"/>
        <v>0</v>
      </c>
      <c r="G19" s="161"/>
      <c r="H19" s="299"/>
      <c r="I19" s="296"/>
      <c r="M19" s="33"/>
      <c r="N19" s="33"/>
    </row>
    <row r="20" spans="1:14" ht="21" customHeight="1" x14ac:dyDescent="0.25">
      <c r="A20" s="306"/>
      <c r="B20" s="204" t="s">
        <v>92</v>
      </c>
      <c r="C20" s="205" t="s">
        <v>145</v>
      </c>
      <c r="D20" s="211"/>
      <c r="E20" s="212">
        <v>1</v>
      </c>
      <c r="F20" s="210">
        <f t="shared" si="0"/>
        <v>0</v>
      </c>
      <c r="G20" s="161"/>
      <c r="H20" s="299"/>
      <c r="I20" s="296"/>
      <c r="J20" s="33"/>
      <c r="K20" s="33"/>
      <c r="L20" s="33"/>
      <c r="M20" s="33"/>
      <c r="N20" s="33"/>
    </row>
    <row r="21" spans="1:14" ht="21" customHeight="1" x14ac:dyDescent="0.25">
      <c r="A21" s="306"/>
      <c r="B21" s="204" t="s">
        <v>93</v>
      </c>
      <c r="C21" s="205" t="s">
        <v>143</v>
      </c>
      <c r="D21" s="211"/>
      <c r="E21" s="212">
        <v>1</v>
      </c>
      <c r="F21" s="210">
        <f t="shared" si="0"/>
        <v>0</v>
      </c>
      <c r="G21" s="161"/>
      <c r="H21" s="299"/>
      <c r="I21" s="296"/>
      <c r="J21" s="33"/>
      <c r="K21" s="33"/>
      <c r="L21" s="33"/>
      <c r="M21" s="33"/>
      <c r="N21" s="33"/>
    </row>
    <row r="22" spans="1:14" ht="21" customHeight="1" x14ac:dyDescent="0.25">
      <c r="A22" s="306"/>
      <c r="B22" s="204" t="s">
        <v>94</v>
      </c>
      <c r="C22" s="205" t="s">
        <v>142</v>
      </c>
      <c r="D22" s="211"/>
      <c r="E22" s="212">
        <v>1</v>
      </c>
      <c r="F22" s="210">
        <f t="shared" si="0"/>
        <v>0</v>
      </c>
      <c r="G22" s="161"/>
      <c r="H22" s="299"/>
      <c r="I22" s="296"/>
      <c r="J22" s="33"/>
      <c r="K22" s="33"/>
      <c r="L22" s="33"/>
      <c r="M22" s="33"/>
      <c r="N22" s="33"/>
    </row>
    <row r="23" spans="1:14" ht="21" customHeight="1" x14ac:dyDescent="0.25">
      <c r="A23" s="306"/>
      <c r="B23" s="204" t="s">
        <v>95</v>
      </c>
      <c r="C23" s="205" t="s">
        <v>144</v>
      </c>
      <c r="D23" s="211"/>
      <c r="E23" s="212">
        <v>1</v>
      </c>
      <c r="F23" s="210">
        <f t="shared" si="0"/>
        <v>0</v>
      </c>
      <c r="G23" s="161"/>
      <c r="H23" s="299"/>
      <c r="I23" s="296"/>
      <c r="J23" s="33"/>
      <c r="K23" s="33"/>
      <c r="L23" s="33"/>
      <c r="M23" s="33"/>
      <c r="N23" s="33"/>
    </row>
    <row r="24" spans="1:14" ht="21" customHeight="1" x14ac:dyDescent="0.25">
      <c r="A24" s="306"/>
      <c r="B24" s="204" t="s">
        <v>96</v>
      </c>
      <c r="C24" s="205" t="s">
        <v>142</v>
      </c>
      <c r="D24" s="211"/>
      <c r="E24" s="212">
        <v>1</v>
      </c>
      <c r="F24" s="210">
        <f t="shared" si="0"/>
        <v>0</v>
      </c>
      <c r="G24" s="161"/>
      <c r="H24" s="299"/>
      <c r="I24" s="296"/>
      <c r="J24" s="33"/>
      <c r="K24" s="33"/>
      <c r="L24" s="33"/>
      <c r="M24" s="33"/>
      <c r="N24" s="33"/>
    </row>
    <row r="25" spans="1:14" ht="21" customHeight="1" x14ac:dyDescent="0.25">
      <c r="A25" s="306"/>
      <c r="B25" s="204" t="s">
        <v>97</v>
      </c>
      <c r="C25" s="205" t="s">
        <v>143</v>
      </c>
      <c r="D25" s="211"/>
      <c r="E25" s="212">
        <v>1</v>
      </c>
      <c r="F25" s="210">
        <f t="shared" si="0"/>
        <v>0</v>
      </c>
      <c r="G25" s="161"/>
      <c r="H25" s="299"/>
      <c r="I25" s="296"/>
      <c r="J25" s="33"/>
      <c r="K25" s="33"/>
      <c r="L25" s="33"/>
      <c r="M25" s="33"/>
      <c r="N25" s="33"/>
    </row>
    <row r="26" spans="1:14" ht="21" customHeight="1" x14ac:dyDescent="0.25">
      <c r="A26" s="306"/>
      <c r="B26" s="204" t="s">
        <v>98</v>
      </c>
      <c r="C26" s="205" t="s">
        <v>143</v>
      </c>
      <c r="D26" s="211"/>
      <c r="E26" s="212">
        <v>1</v>
      </c>
      <c r="F26" s="210">
        <f t="shared" si="0"/>
        <v>0</v>
      </c>
      <c r="G26" s="161"/>
      <c r="H26" s="299"/>
      <c r="I26" s="296"/>
      <c r="J26" s="33"/>
      <c r="K26" s="33"/>
      <c r="L26" s="33"/>
      <c r="M26" s="33"/>
      <c r="N26" s="33"/>
    </row>
    <row r="27" spans="1:14" ht="21" customHeight="1" x14ac:dyDescent="0.25">
      <c r="A27" s="306"/>
      <c r="B27" s="204" t="s">
        <v>99</v>
      </c>
      <c r="C27" s="205" t="s">
        <v>144</v>
      </c>
      <c r="D27" s="211"/>
      <c r="E27" s="212">
        <v>1</v>
      </c>
      <c r="F27" s="210">
        <f t="shared" si="0"/>
        <v>0</v>
      </c>
      <c r="G27" s="161"/>
      <c r="H27" s="299"/>
      <c r="I27" s="296"/>
      <c r="J27" s="33"/>
      <c r="K27" s="33"/>
      <c r="L27" s="33"/>
      <c r="M27" s="33"/>
      <c r="N27" s="33"/>
    </row>
    <row r="28" spans="1:14" ht="21" customHeight="1" x14ac:dyDescent="0.25">
      <c r="A28" s="306"/>
      <c r="B28" s="204" t="s">
        <v>100</v>
      </c>
      <c r="C28" s="205" t="s">
        <v>144</v>
      </c>
      <c r="D28" s="211"/>
      <c r="E28" s="212">
        <v>1</v>
      </c>
      <c r="F28" s="210">
        <f t="shared" si="0"/>
        <v>0</v>
      </c>
      <c r="G28" s="161"/>
      <c r="H28" s="299"/>
      <c r="I28" s="296"/>
      <c r="J28" s="33"/>
      <c r="K28" s="33"/>
      <c r="L28" s="33"/>
      <c r="M28" s="33"/>
      <c r="N28" s="33"/>
    </row>
    <row r="29" spans="1:14" ht="21" customHeight="1" x14ac:dyDescent="0.25">
      <c r="A29" s="306"/>
      <c r="B29" s="204" t="s">
        <v>101</v>
      </c>
      <c r="C29" s="205" t="s">
        <v>145</v>
      </c>
      <c r="D29" s="211"/>
      <c r="E29" s="212">
        <v>1</v>
      </c>
      <c r="F29" s="210">
        <f t="shared" si="0"/>
        <v>0</v>
      </c>
      <c r="G29" s="161"/>
      <c r="H29" s="299"/>
      <c r="I29" s="296"/>
      <c r="J29" s="33"/>
      <c r="K29" s="33"/>
      <c r="L29" s="33"/>
      <c r="M29" s="33"/>
      <c r="N29" s="33"/>
    </row>
    <row r="30" spans="1:14" ht="21" customHeight="1" x14ac:dyDescent="0.25">
      <c r="A30" s="306"/>
      <c r="B30" s="204" t="s">
        <v>102</v>
      </c>
      <c r="C30" s="205" t="s">
        <v>142</v>
      </c>
      <c r="D30" s="211"/>
      <c r="E30" s="212">
        <v>1</v>
      </c>
      <c r="F30" s="210">
        <f t="shared" si="0"/>
        <v>0</v>
      </c>
      <c r="G30" s="161"/>
      <c r="H30" s="299"/>
      <c r="I30" s="296"/>
      <c r="J30" s="33"/>
      <c r="K30" s="33"/>
      <c r="L30" s="33"/>
      <c r="M30" s="33"/>
      <c r="N30" s="33"/>
    </row>
    <row r="31" spans="1:14" ht="21" customHeight="1" x14ac:dyDescent="0.25">
      <c r="A31" s="306"/>
      <c r="B31" s="204" t="s">
        <v>103</v>
      </c>
      <c r="C31" s="205" t="s">
        <v>145</v>
      </c>
      <c r="D31" s="211"/>
      <c r="E31" s="212">
        <v>1</v>
      </c>
      <c r="F31" s="210">
        <f t="shared" si="0"/>
        <v>0</v>
      </c>
      <c r="G31" s="161"/>
      <c r="H31" s="299"/>
      <c r="I31" s="296"/>
      <c r="J31" s="33"/>
      <c r="K31" s="33"/>
      <c r="L31" s="33"/>
      <c r="M31" s="33"/>
      <c r="N31" s="33"/>
    </row>
    <row r="32" spans="1:14" ht="21" customHeight="1" x14ac:dyDescent="0.25">
      <c r="A32" s="306"/>
      <c r="B32" s="204" t="s">
        <v>104</v>
      </c>
      <c r="C32" s="205" t="s">
        <v>143</v>
      </c>
      <c r="D32" s="211"/>
      <c r="E32" s="212">
        <v>1</v>
      </c>
      <c r="F32" s="210">
        <f t="shared" si="0"/>
        <v>0</v>
      </c>
      <c r="G32" s="161"/>
      <c r="H32" s="299"/>
      <c r="I32" s="296"/>
      <c r="J32" s="33"/>
      <c r="K32" s="33"/>
      <c r="L32" s="33"/>
      <c r="M32" s="33"/>
      <c r="N32" s="33"/>
    </row>
    <row r="33" spans="1:14" ht="21" customHeight="1" x14ac:dyDescent="0.25">
      <c r="A33" s="306"/>
      <c r="B33" s="204" t="s">
        <v>105</v>
      </c>
      <c r="C33" s="205" t="s">
        <v>144</v>
      </c>
      <c r="D33" s="211"/>
      <c r="E33" s="212">
        <v>1</v>
      </c>
      <c r="F33" s="210">
        <f t="shared" si="0"/>
        <v>0</v>
      </c>
      <c r="G33" s="161"/>
      <c r="H33" s="299"/>
      <c r="I33" s="296"/>
      <c r="J33" s="33"/>
      <c r="K33" s="33"/>
      <c r="L33" s="33"/>
      <c r="M33" s="33"/>
      <c r="N33" s="33"/>
    </row>
    <row r="34" spans="1:14" ht="21" customHeight="1" x14ac:dyDescent="0.25">
      <c r="A34" s="306"/>
      <c r="B34" s="204" t="s">
        <v>106</v>
      </c>
      <c r="C34" s="205" t="s">
        <v>144</v>
      </c>
      <c r="D34" s="211"/>
      <c r="E34" s="212">
        <v>1</v>
      </c>
      <c r="F34" s="210">
        <f t="shared" si="0"/>
        <v>0</v>
      </c>
      <c r="G34" s="161"/>
      <c r="H34" s="299"/>
      <c r="I34" s="296"/>
      <c r="J34" s="33"/>
      <c r="K34" s="33"/>
      <c r="L34" s="33"/>
      <c r="M34" s="33"/>
      <c r="N34" s="33"/>
    </row>
    <row r="35" spans="1:14" ht="21" customHeight="1" x14ac:dyDescent="0.25">
      <c r="A35" s="306"/>
      <c r="B35" s="204" t="s">
        <v>107</v>
      </c>
      <c r="C35" s="205" t="s">
        <v>145</v>
      </c>
      <c r="D35" s="211"/>
      <c r="E35" s="212">
        <v>1</v>
      </c>
      <c r="F35" s="210">
        <f t="shared" si="0"/>
        <v>0</v>
      </c>
      <c r="G35" s="161"/>
      <c r="H35" s="299"/>
      <c r="I35" s="296"/>
      <c r="J35" s="33"/>
      <c r="K35" s="33"/>
      <c r="L35" s="33"/>
      <c r="M35" s="33"/>
      <c r="N35" s="33"/>
    </row>
    <row r="36" spans="1:14" ht="21" customHeight="1" x14ac:dyDescent="0.25">
      <c r="A36" s="307"/>
      <c r="B36" s="204" t="s">
        <v>108</v>
      </c>
      <c r="C36" s="205" t="s">
        <v>144</v>
      </c>
      <c r="D36" s="211"/>
      <c r="E36" s="212">
        <v>1</v>
      </c>
      <c r="F36" s="210">
        <f t="shared" si="0"/>
        <v>0</v>
      </c>
      <c r="G36" s="161"/>
      <c r="H36" s="300"/>
      <c r="I36" s="297"/>
      <c r="J36" s="33"/>
      <c r="K36" s="33"/>
      <c r="L36" s="33"/>
      <c r="M36" s="33"/>
      <c r="N36" s="33"/>
    </row>
    <row r="37" spans="1:14" ht="21" customHeight="1" x14ac:dyDescent="0.2">
      <c r="A37" s="301"/>
      <c r="B37" s="302"/>
      <c r="C37" s="202"/>
      <c r="D37" s="202"/>
      <c r="E37" s="162"/>
      <c r="F37" s="39"/>
      <c r="G37" s="178" t="s">
        <v>1</v>
      </c>
      <c r="H37" s="45">
        <f>SUM(H9,H17)</f>
        <v>26</v>
      </c>
      <c r="I37" s="45">
        <f>SUM(I9,I17)</f>
        <v>0</v>
      </c>
      <c r="J37" s="33"/>
      <c r="K37" s="33"/>
      <c r="L37" s="33"/>
      <c r="M37" s="33"/>
      <c r="N37" s="33"/>
    </row>
  </sheetData>
  <sheetProtection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1">
    <mergeCell ref="A8:E8"/>
    <mergeCell ref="A15:B15"/>
    <mergeCell ref="A16:B16"/>
    <mergeCell ref="A7:D7"/>
    <mergeCell ref="B9:D9"/>
    <mergeCell ref="B10:D10"/>
    <mergeCell ref="B11:D11"/>
    <mergeCell ref="B14:D14"/>
    <mergeCell ref="H1:I1"/>
    <mergeCell ref="E3:F3"/>
    <mergeCell ref="E5:G5"/>
    <mergeCell ref="A3:B3"/>
    <mergeCell ref="A5:B5"/>
    <mergeCell ref="I17:I36"/>
    <mergeCell ref="H17:H36"/>
    <mergeCell ref="A37:B37"/>
    <mergeCell ref="H9:H14"/>
    <mergeCell ref="I9:I14"/>
    <mergeCell ref="A17:A36"/>
    <mergeCell ref="B13:D13"/>
    <mergeCell ref="B12:D12"/>
  </mergeCells>
  <phoneticPr fontId="5" type="noConversion"/>
  <dataValidations count="1">
    <dataValidation type="list" allowBlank="1" showInputMessage="1" showErrorMessage="1" sqref="F9:F14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7:F18 F19:F36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2019-02-20T19:04:28Z</cp:lastPrinted>
  <dcterms:created xsi:type="dcterms:W3CDTF">2003-01-07T13:10:56Z</dcterms:created>
  <dcterms:modified xsi:type="dcterms:W3CDTF">2019-02-21T10:27:12Z</dcterms:modified>
</cp:coreProperties>
</file>