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Projekt-Nr\2021\21-084 KV Schweiz - Lehrabschlussprüfungen 2022\IKA\EBA\Serie 2\Elektronische Daten\Lösungen\"/>
    </mc:Choice>
  </mc:AlternateContent>
  <bookViews>
    <workbookView xWindow="-120" yWindow="-120" windowWidth="29040" windowHeight="17640" tabRatio="880" activeTab="3"/>
  </bookViews>
  <sheets>
    <sheet name="Lieferanten" sheetId="13" r:id="rId1"/>
    <sheet name="Kräuterkalender" sheetId="6" r:id="rId2"/>
    <sheet name="Einsatz" sheetId="2" r:id="rId3"/>
    <sheet name="Diagramm" sheetId="12" r:id="rId4"/>
  </sheets>
  <definedNames>
    <definedName name="_xlnm.Print_Titles" localSheetId="1">Kräuterkalender!$1:$2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2" l="1"/>
  <c r="B19" i="12"/>
  <c r="A17" i="12"/>
  <c r="E17" i="2"/>
  <c r="E15" i="2"/>
  <c r="E14" i="2"/>
  <c r="E12" i="2"/>
  <c r="E4" i="2"/>
  <c r="E5" i="2"/>
  <c r="E6" i="2"/>
  <c r="E7" i="2"/>
  <c r="E8" i="2"/>
  <c r="E9" i="2"/>
  <c r="E3" i="2"/>
</calcChain>
</file>

<file path=xl/sharedStrings.xml><?xml version="1.0" encoding="utf-8"?>
<sst xmlns="http://schemas.openxmlformats.org/spreadsheetml/2006/main" count="81" uniqueCount="55">
  <si>
    <t>JAN</t>
  </si>
  <si>
    <t>von</t>
  </si>
  <si>
    <t>bis</t>
  </si>
  <si>
    <t>Anzahl Std.</t>
  </si>
  <si>
    <t>Datum/Arbeitszeit</t>
  </si>
  <si>
    <t>Lohn je Stunde</t>
  </si>
  <si>
    <t>Bruttolohn</t>
  </si>
  <si>
    <t>Total Stunden</t>
  </si>
  <si>
    <t>Abzüge</t>
  </si>
  <si>
    <t>AHV</t>
  </si>
  <si>
    <t>ALV</t>
  </si>
  <si>
    <t>PK</t>
  </si>
  <si>
    <t>Nettolohn</t>
  </si>
  <si>
    <t>Kräuterkalender</t>
  </si>
  <si>
    <t>Schlüsselblume</t>
  </si>
  <si>
    <t>Eibisch</t>
  </si>
  <si>
    <t>Bibernelle</t>
  </si>
  <si>
    <t>Malve</t>
  </si>
  <si>
    <t>Pfefferminze</t>
  </si>
  <si>
    <t>Holunder</t>
  </si>
  <si>
    <t>Thymian</t>
  </si>
  <si>
    <t>Salbei</t>
  </si>
  <si>
    <t>Andorn</t>
  </si>
  <si>
    <t>Schafgarbe</t>
  </si>
  <si>
    <t>Frauenmantel</t>
  </si>
  <si>
    <t>Spitzwegerich</t>
  </si>
  <si>
    <t>Ehrenpreis</t>
  </si>
  <si>
    <t>Bruttolohn inkl. Bonus</t>
  </si>
  <si>
    <t>Ernte in Tonnen</t>
  </si>
  <si>
    <t>Anzahl Kräuter</t>
  </si>
  <si>
    <t>Ernte gesamt</t>
  </si>
  <si>
    <t>Ernte gerundet</t>
  </si>
  <si>
    <t>Aussaatzeit</t>
  </si>
  <si>
    <t>Blütezeit</t>
  </si>
  <si>
    <t>Erntezeit</t>
  </si>
  <si>
    <t>Total Abzüge</t>
  </si>
  <si>
    <t>Blüte- und Erntezeit können sich überschneiden</t>
  </si>
  <si>
    <t>Anzahl Lieferanten</t>
  </si>
  <si>
    <t>Kräuter</t>
  </si>
  <si>
    <t>Wochentag</t>
  </si>
  <si>
    <t>Durchschnitt der Ernte 2021</t>
  </si>
  <si>
    <t>Hilfstabelle zur
Aufgabe Prozentrechnen</t>
  </si>
  <si>
    <t>Kräuterlieferanten</t>
  </si>
  <si>
    <t>FEB</t>
  </si>
  <si>
    <t>MÄR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</si>
  <si>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</si>
  <si>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</si>
  <si>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</si>
  <si>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</si>
  <si>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</si>
  <si>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</si>
  <si>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</si>
  <si>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</si>
  <si>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</si>
  <si>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r>
      <t xml:space="preserve">Lohnabrechnung 
</t>
    </r>
    <r>
      <rPr>
        <sz val="11"/>
        <color theme="1"/>
        <rFont val="Calibri"/>
        <family val="2"/>
        <scheme val="minor"/>
      </rPr>
      <t>Roman Feller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</si>
</sst>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CHF&quot;\ * #,##0.00_ ;_ &quot;CHF&quot;\ * \-#,##0.00_ ;_ &quot;CHF&quot;\ * &quot;-&quot;??_ ;_ @_ "/>
    <numFmt numFmtId="165" formatCode="0.0"/>
    <numFmt numFmtId="166" formatCode="dddd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2" tint="-0.74999237037263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/>
      <top/>
      <bottom style="thick">
        <color theme="0"/>
      </bottom>
      <diagonal/>
    </border>
    <border>
      <left/>
      <right/>
      <top/>
      <bottom style="thin">
        <color theme="9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Alignment="1"/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14" fontId="0" fillId="0" borderId="0" xfId="0" applyNumberFormat="1" applyBorder="1" applyAlignment="1">
      <alignment horizontal="left" vertical="center"/>
    </xf>
    <xf numFmtId="2" fontId="0" fillId="0" borderId="0" xfId="0" applyNumberFormat="1"/>
    <xf numFmtId="0" fontId="1" fillId="0" borderId="0" xfId="0" applyFont="1" applyFill="1"/>
    <xf numFmtId="1" fontId="0" fillId="0" borderId="0" xfId="0" applyNumberFormat="1" applyFill="1"/>
    <xf numFmtId="0" fontId="0" fillId="0" borderId="1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6" fillId="5" borderId="0" xfId="0" applyFont="1" applyFill="1" applyBorder="1"/>
    <xf numFmtId="0" fontId="6" fillId="3" borderId="0" xfId="0" applyFont="1" applyFill="1" applyBorder="1"/>
    <xf numFmtId="0" fontId="6" fillId="2" borderId="0" xfId="0" applyFont="1" applyFill="1" applyBorder="1"/>
    <xf numFmtId="20" fontId="0" fillId="0" borderId="0" xfId="0" applyNumberFormat="1" applyBorder="1" applyAlignment="1">
      <alignment horizontal="right" vertical="center" indent="1"/>
    </xf>
    <xf numFmtId="0" fontId="0" fillId="0" borderId="0" xfId="0" applyBorder="1" applyAlignment="1">
      <alignment horizontal="right" indent="1"/>
    </xf>
    <xf numFmtId="0" fontId="0" fillId="0" borderId="0" xfId="0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10" fontId="1" fillId="0" borderId="0" xfId="1" applyNumberFormat="1" applyFont="1" applyFill="1" applyBorder="1"/>
    <xf numFmtId="0" fontId="7" fillId="0" borderId="0" xfId="0" applyFont="1"/>
    <xf numFmtId="0" fontId="0" fillId="0" borderId="0" xfId="0" applyAlignment="1">
      <alignment wrapText="1"/>
    </xf>
    <xf numFmtId="164" fontId="0" fillId="0" borderId="0" xfId="0" applyNumberFormat="1" applyAlignment="1"/>
    <xf numFmtId="0" fontId="0" fillId="6" borderId="0" xfId="0" applyFill="1"/>
    <xf numFmtId="0" fontId="0" fillId="0" borderId="2" xfId="0" applyFill="1" applyBorder="1"/>
    <xf numFmtId="0" fontId="0" fillId="0" borderId="4" xfId="0" applyFill="1" applyBorder="1"/>
    <xf numFmtId="0" fontId="9" fillId="0" borderId="0" xfId="0" applyFont="1" applyFill="1" applyBorder="1"/>
    <xf numFmtId="0" fontId="9" fillId="0" borderId="0" xfId="0" applyFont="1" applyFill="1"/>
    <xf numFmtId="0" fontId="9" fillId="0" borderId="0" xfId="0" applyFont="1" applyFill="1" applyAlignment="1"/>
    <xf numFmtId="0" fontId="9" fillId="0" borderId="2" xfId="0" applyFont="1" applyFill="1" applyBorder="1"/>
    <xf numFmtId="0" fontId="9" fillId="0" borderId="2" xfId="0" applyFont="1" applyFill="1" applyBorder="1" applyAlignment="1">
      <alignment wrapText="1"/>
    </xf>
    <xf numFmtId="0" fontId="8" fillId="0" borderId="5" xfId="0" applyFont="1" applyFill="1" applyBorder="1" applyAlignment="1">
      <alignment vertical="top" wrapText="1"/>
    </xf>
    <xf numFmtId="0" fontId="8" fillId="0" borderId="5" xfId="0" applyFont="1" applyFill="1" applyBorder="1" applyAlignment="1">
      <alignment vertical="top"/>
    </xf>
    <xf numFmtId="0" fontId="2" fillId="0" borderId="5" xfId="0" applyFont="1" applyFill="1" applyBorder="1"/>
    <xf numFmtId="0" fontId="2" fillId="7" borderId="2" xfId="0" applyFont="1" applyFill="1" applyBorder="1" applyAlignment="1">
      <alignment vertical="center"/>
    </xf>
    <xf numFmtId="165" fontId="0" fillId="6" borderId="2" xfId="0" applyNumberFormat="1" applyFill="1" applyBorder="1"/>
    <xf numFmtId="166" fontId="0" fillId="0" borderId="0" xfId="0" applyNumberFormat="1" applyBorder="1" applyAlignment="1">
      <alignment horizontal="left" vertical="center"/>
    </xf>
    <xf numFmtId="10" fontId="0" fillId="0" borderId="0" xfId="1" applyNumberFormat="1" applyFont="1" applyFill="1" applyBorder="1" applyAlignment="1">
      <alignment horizontal="right" indent="1"/>
    </xf>
    <xf numFmtId="164" fontId="0" fillId="0" borderId="0" xfId="0" applyNumberFormat="1" applyFill="1" applyBorder="1"/>
    <xf numFmtId="20" fontId="0" fillId="8" borderId="0" xfId="0" applyNumberFormat="1" applyFill="1" applyBorder="1" applyAlignment="1">
      <alignment vertical="center"/>
    </xf>
    <xf numFmtId="164" fontId="0" fillId="8" borderId="0" xfId="0" applyNumberFormat="1" applyFill="1" applyBorder="1"/>
    <xf numFmtId="0" fontId="0" fillId="0" borderId="0" xfId="0" applyBorder="1" applyAlignment="1"/>
    <xf numFmtId="164" fontId="1" fillId="0" borderId="0" xfId="0" applyNumberFormat="1" applyFont="1" applyFill="1" applyBorder="1"/>
    <xf numFmtId="0" fontId="1" fillId="0" borderId="6" xfId="0" applyFont="1" applyFill="1" applyBorder="1" applyAlignment="1">
      <alignment horizontal="right"/>
    </xf>
    <xf numFmtId="164" fontId="0" fillId="8" borderId="6" xfId="0" applyNumberFormat="1" applyFill="1" applyBorder="1"/>
    <xf numFmtId="164" fontId="1" fillId="8" borderId="6" xfId="0" applyNumberFormat="1" applyFont="1" applyFill="1" applyBorder="1"/>
    <xf numFmtId="164" fontId="0" fillId="8" borderId="7" xfId="0" applyNumberFormat="1" applyFill="1" applyBorder="1" applyAlignment="1"/>
    <xf numFmtId="164" fontId="1" fillId="0" borderId="7" xfId="0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0066CC"/>
      <color rgb="FFFBA95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7" Type="http://schemas.openxmlformats.org/officeDocument/2006/relationships/image" Target="../media/image5.jpg"/><Relationship Id="rId2" Type="http://schemas.microsoft.com/office/2011/relationships/chartColorStyle" Target="colors1.xml"/><Relationship Id="rId1" Type="http://schemas.microsoft.com/office/2011/relationships/chartStyle" Target="style1.xml"/><Relationship Id="rId6" Type="http://schemas.openxmlformats.org/officeDocument/2006/relationships/image" Target="../media/image4.jpg"/><Relationship Id="rId5" Type="http://schemas.openxmlformats.org/officeDocument/2006/relationships/image" Target="../media/image3.jpg"/><Relationship Id="rId4" Type="http://schemas.openxmlformats.org/officeDocument/2006/relationships/image" Target="../media/image2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Ernte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Diagramm!$B$2</c:f>
              <c:strCache>
                <c:ptCount val="1"/>
                <c:pt idx="0">
                  <c:v>2021</c:v>
                </c:pt>
              </c:strCache>
            </c:strRef>
          </c:tx>
          <c:spPr>
            <a:blipFill dpi="0" rotWithShape="1"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 w="6350">
              <a:solidFill>
                <a:schemeClr val="bg1">
                  <a:lumMod val="85000"/>
                </a:schemeClr>
              </a:solidFill>
              <a:prstDash val="solid"/>
            </a:ln>
            <a:effectLst/>
          </c:spPr>
          <c:invertIfNegative val="0"/>
          <c:dPt>
            <c:idx val="0"/>
            <c:invertIfNegative val="0"/>
            <c:bubble3D val="0"/>
            <c:spPr>
              <a:blipFill dpi="0" rotWithShape="1">
                <a:blip xmlns:r="http://schemas.openxmlformats.org/officeDocument/2006/relationships" r:embed="rId3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a:blipFill>
              <a:ln w="6350">
                <a:solidFill>
                  <a:schemeClr val="bg1">
                    <a:lumMod val="85000"/>
                  </a:schemeClr>
                </a:solidFill>
                <a:prstDash val="solid"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689-47A0-B375-2A188E039975}"/>
              </c:ext>
            </c:extLst>
          </c:dPt>
          <c:dPt>
            <c:idx val="1"/>
            <c:invertIfNegative val="0"/>
            <c:bubble3D val="0"/>
            <c:spPr>
              <a:blipFill dpi="0" rotWithShape="1"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a:blipFill>
              <a:ln w="6350">
                <a:solidFill>
                  <a:schemeClr val="bg1">
                    <a:lumMod val="85000"/>
                  </a:schemeClr>
                </a:solidFill>
                <a:prstDash val="solid"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689-47A0-B375-2A188E039975}"/>
              </c:ext>
            </c:extLst>
          </c:dPt>
          <c:dPt>
            <c:idx val="2"/>
            <c:invertIfNegative val="0"/>
            <c:bubble3D val="0"/>
            <c:spPr>
              <a:blipFill dpi="0" rotWithShape="1">
                <a:blip xmlns:r="http://schemas.openxmlformats.org/officeDocument/2006/relationships" r:embed="rId5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a:blipFill>
              <a:ln w="6350">
                <a:solidFill>
                  <a:schemeClr val="bg1">
                    <a:lumMod val="85000"/>
                  </a:schemeClr>
                </a:solidFill>
                <a:prstDash val="solid"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689-47A0-B375-2A188E039975}"/>
              </c:ext>
            </c:extLst>
          </c:dPt>
          <c:dPt>
            <c:idx val="3"/>
            <c:invertIfNegative val="0"/>
            <c:bubble3D val="0"/>
            <c:spPr>
              <a:blipFill dpi="0" rotWithShape="1">
                <a:blip xmlns:r="http://schemas.openxmlformats.org/officeDocument/2006/relationships" r:embed="rId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a:blipFill>
              <a:ln w="6350">
                <a:solidFill>
                  <a:schemeClr val="bg1">
                    <a:lumMod val="85000"/>
                  </a:schemeClr>
                </a:solidFill>
                <a:prstDash val="solid"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689-47A0-B375-2A188E039975}"/>
              </c:ext>
            </c:extLst>
          </c:dPt>
          <c:dPt>
            <c:idx val="4"/>
            <c:invertIfNegative val="0"/>
            <c:bubble3D val="0"/>
            <c:spPr>
              <a:blipFill dpi="0" rotWithShape="1">
                <a:blip xmlns:r="http://schemas.openxmlformats.org/officeDocument/2006/relationships" r:embed="rId7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a:blipFill>
              <a:ln w="6350">
                <a:solidFill>
                  <a:schemeClr val="bg1">
                    <a:lumMod val="85000"/>
                  </a:schemeClr>
                </a:solidFill>
                <a:prstDash val="solid"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C689-47A0-B375-2A188E0399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Diagramm!$A$3:$A$7</c:f>
              <c:strCache>
                <c:ptCount val="5"/>
                <c:pt idx="0">
                  <c:v>Frauenmantel</c:v>
                </c:pt>
                <c:pt idx="1">
                  <c:v>Malve</c:v>
                </c:pt>
                <c:pt idx="2">
                  <c:v>Pfefferminze</c:v>
                </c:pt>
                <c:pt idx="3">
                  <c:v>Holunder</c:v>
                </c:pt>
                <c:pt idx="4">
                  <c:v>Schlüsselblume</c:v>
                </c:pt>
              </c:strCache>
            </c:strRef>
          </c:cat>
          <c:val>
            <c:numRef>
              <c:f>Diagramm!$B$3:$B$7</c:f>
              <c:numCache>
                <c:formatCode>General</c:formatCode>
                <c:ptCount val="5"/>
                <c:pt idx="0">
                  <c:v>36</c:v>
                </c:pt>
                <c:pt idx="1">
                  <c:v>63</c:v>
                </c:pt>
                <c:pt idx="2">
                  <c:v>55</c:v>
                </c:pt>
                <c:pt idx="3">
                  <c:v>27</c:v>
                </c:pt>
                <c:pt idx="4">
                  <c:v>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C689-47A0-B375-2A188E039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08236256"/>
        <c:axId val="1108229184"/>
      </c:barChart>
      <c:catAx>
        <c:axId val="110823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08229184"/>
        <c:crosses val="autoZero"/>
        <c:auto val="1"/>
        <c:lblAlgn val="ctr"/>
        <c:lblOffset val="100"/>
        <c:noMultiLvlLbl val="0"/>
      </c:catAx>
      <c:valAx>
        <c:axId val="110822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in Tonnen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08236256"/>
        <c:crosses val="autoZero"/>
        <c:crossBetween val="between"/>
        <c:majorUnit val="10"/>
      </c:valAx>
      <c:spPr>
        <a:solidFill>
          <a:schemeClr val="bg2"/>
        </a:solidFill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</xdr:colOff>
      <xdr:row>1</xdr:row>
      <xdr:rowOff>5080</xdr:rowOff>
    </xdr:from>
    <xdr:to>
      <xdr:col>8</xdr:col>
      <xdr:colOff>507152</xdr:colOff>
      <xdr:row>16</xdr:row>
      <xdr:rowOff>121920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xmlns="" id="{17633B5F-B850-42CC-8FB2-D81046F305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Normal="100" workbookViewId="0"/>
  </sheetViews>
  <sheetFormatPr baseColWidth="10" defaultRowHeight="15" x14ac:dyDescent="0.25"/>
  <cols>
    <col min="1" max="1" width="17.7109375" bestFit="1" customWidth="1"/>
    <col min="2" max="2" width="16.7109375" bestFit="1" customWidth="1"/>
  </cols>
  <sheetData>
    <row r="1" spans="1:5" ht="15.6" customHeight="1" x14ac:dyDescent="0.25">
      <c r="A1" s="40" t="s">
        <v>42</v>
      </c>
    </row>
    <row r="2" spans="1:5" ht="21.6" customHeight="1" x14ac:dyDescent="0.25">
      <c r="A2" s="40" t="s">
        <v>38</v>
      </c>
      <c r="B2" s="41" t="s">
        <v>37</v>
      </c>
    </row>
    <row r="3" spans="1:5" ht="21.6" customHeight="1" x14ac:dyDescent="0.25">
      <c r="A3" s="42" t="s">
        <v>22</v>
      </c>
      <c r="B3" s="42">
        <v>3</v>
      </c>
    </row>
    <row r="4" spans="1:5" ht="21.6" customHeight="1" x14ac:dyDescent="0.25">
      <c r="A4" s="42" t="s">
        <v>16</v>
      </c>
      <c r="B4" s="42">
        <v>7</v>
      </c>
    </row>
    <row r="5" spans="1:5" ht="21.6" customHeight="1" x14ac:dyDescent="0.25">
      <c r="A5" s="42" t="s">
        <v>26</v>
      </c>
      <c r="B5" s="42">
        <v>8</v>
      </c>
    </row>
    <row r="6" spans="1:5" ht="21.6" customHeight="1" x14ac:dyDescent="0.25">
      <c r="A6" s="42" t="s">
        <v>15</v>
      </c>
      <c r="B6" s="42">
        <v>5</v>
      </c>
    </row>
    <row r="7" spans="1:5" ht="21.6" customHeight="1" x14ac:dyDescent="0.25">
      <c r="A7" s="42" t="s">
        <v>24</v>
      </c>
      <c r="B7" s="42">
        <v>5</v>
      </c>
    </row>
    <row r="8" spans="1:5" ht="21.6" customHeight="1" x14ac:dyDescent="0.25">
      <c r="A8" s="42" t="s">
        <v>19</v>
      </c>
      <c r="B8" s="42">
        <v>12</v>
      </c>
    </row>
    <row r="9" spans="1:5" ht="21.6" customHeight="1" x14ac:dyDescent="0.25">
      <c r="A9" s="42" t="s">
        <v>17</v>
      </c>
      <c r="B9" s="42">
        <v>9</v>
      </c>
    </row>
    <row r="10" spans="1:5" ht="21.6" customHeight="1" x14ac:dyDescent="0.25">
      <c r="A10" s="42" t="s">
        <v>18</v>
      </c>
      <c r="B10" s="42">
        <v>4</v>
      </c>
    </row>
    <row r="11" spans="1:5" ht="21.6" customHeight="1" x14ac:dyDescent="0.25">
      <c r="A11" s="42" t="s">
        <v>21</v>
      </c>
      <c r="B11" s="42">
        <v>9</v>
      </c>
      <c r="E11" s="30"/>
    </row>
    <row r="12" spans="1:5" ht="21.6" customHeight="1" x14ac:dyDescent="0.25">
      <c r="A12" s="42" t="s">
        <v>23</v>
      </c>
      <c r="B12" s="42">
        <v>6</v>
      </c>
    </row>
    <row r="13" spans="1:5" ht="21.6" customHeight="1" x14ac:dyDescent="0.25">
      <c r="A13" s="42" t="s">
        <v>14</v>
      </c>
      <c r="B13" s="42">
        <v>9</v>
      </c>
    </row>
    <row r="14" spans="1:5" ht="21.6" customHeight="1" x14ac:dyDescent="0.25">
      <c r="A14" s="42" t="s">
        <v>25</v>
      </c>
      <c r="B14" s="42">
        <v>7</v>
      </c>
    </row>
    <row r="15" spans="1:5" ht="21.6" customHeight="1" x14ac:dyDescent="0.25">
      <c r="A15" s="42" t="s">
        <v>20</v>
      </c>
      <c r="B15" s="42">
        <v>3</v>
      </c>
    </row>
  </sheetData>
  <sortState ref="A3:B15">
    <sortCondition ref="A3:A15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zoomScaleNormal="100" workbookViewId="0">
      <selection sqref="A1:M1"/>
    </sheetView>
  </sheetViews>
  <sheetFormatPr baseColWidth="10" defaultColWidth="11.5703125" defaultRowHeight="15" x14ac:dyDescent="0.25"/>
  <cols>
    <col min="1" max="1" width="20.85546875" style="4" customWidth="1"/>
    <col min="2" max="13" width="5.7109375" style="4" customWidth="1"/>
    <col min="14" max="16384" width="11.5703125" style="4"/>
  </cols>
  <sheetData>
    <row r="1" spans="1:13" ht="34.15" customHeight="1" x14ac:dyDescent="0.25">
      <c r="A1" s="57" t="s">
        <v>13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17.45" customHeight="1" x14ac:dyDescent="0.25">
      <c r="A2" s="43"/>
      <c r="B2" s="43" t="s">
        <v>0</v>
      </c>
      <c r="C2" s="43" t="s">
        <v>43</v>
      </c>
      <c r="D2" s="43" t="s">
        <v>44</v>
      </c>
      <c r="E2" s="43" t="s">
        <v>45</v>
      </c>
      <c r="F2" s="43" t="s">
        <v>46</v>
      </c>
      <c r="G2" s="43" t="s">
        <v>47</v>
      </c>
      <c r="H2" s="43" t="s">
        <v>48</v>
      </c>
      <c r="I2" s="43" t="s">
        <v>49</v>
      </c>
      <c r="J2" s="43" t="s">
        <v>50</v>
      </c>
      <c r="K2" s="43" t="s">
        <v>51</v>
      </c>
      <c r="L2" s="43" t="s">
        <v>52</v>
      </c>
      <c r="M2" s="43" t="s">
        <v>53</v>
      </c>
    </row>
    <row r="3" spans="1:13" ht="15.75" thickBot="1" x14ac:dyDescent="0.3">
      <c r="A3" s="42" t="s">
        <v>22</v>
      </c>
      <c r="B3" s="17"/>
      <c r="C3" s="17"/>
      <c r="D3" s="17"/>
      <c r="E3" s="17"/>
      <c r="F3" s="18"/>
      <c r="G3" s="19"/>
      <c r="H3" s="19"/>
      <c r="I3" s="20"/>
      <c r="J3" s="17"/>
      <c r="K3" s="17"/>
      <c r="L3" s="17"/>
      <c r="M3" s="17"/>
    </row>
    <row r="4" spans="1:13" ht="16.5" thickTop="1" thickBot="1" x14ac:dyDescent="0.3">
      <c r="A4" s="42" t="s">
        <v>16</v>
      </c>
      <c r="B4" s="13"/>
      <c r="C4" s="13"/>
      <c r="D4" s="13"/>
      <c r="E4" s="14"/>
      <c r="F4" s="14"/>
      <c r="G4" s="15"/>
      <c r="H4" s="15"/>
      <c r="I4" s="15"/>
      <c r="J4" s="16"/>
      <c r="K4" s="16"/>
      <c r="L4" s="13"/>
      <c r="M4" s="13"/>
    </row>
    <row r="5" spans="1:13" ht="16.5" thickTop="1" thickBot="1" x14ac:dyDescent="0.3">
      <c r="A5" s="42" t="s">
        <v>26</v>
      </c>
      <c r="B5" s="13"/>
      <c r="C5" s="13"/>
      <c r="D5" s="14"/>
      <c r="E5" s="14"/>
      <c r="F5" s="14"/>
      <c r="G5" s="16"/>
      <c r="H5" s="15"/>
      <c r="I5" s="15"/>
      <c r="J5" s="15"/>
      <c r="K5" s="13"/>
      <c r="L5" s="13"/>
      <c r="M5" s="13"/>
    </row>
    <row r="6" spans="1:13" ht="16.5" thickTop="1" thickBot="1" x14ac:dyDescent="0.3">
      <c r="A6" s="42" t="s">
        <v>15</v>
      </c>
      <c r="B6" s="13"/>
      <c r="C6" s="14"/>
      <c r="D6" s="14"/>
      <c r="E6" s="15"/>
      <c r="F6" s="15"/>
      <c r="G6" s="16"/>
      <c r="H6" s="15"/>
      <c r="I6" s="15"/>
      <c r="J6" s="15"/>
      <c r="K6" s="13"/>
      <c r="L6" s="13"/>
      <c r="M6" s="13"/>
    </row>
    <row r="7" spans="1:13" ht="16.5" thickTop="1" thickBot="1" x14ac:dyDescent="0.3">
      <c r="A7" s="42" t="s">
        <v>24</v>
      </c>
      <c r="B7" s="14"/>
      <c r="C7" s="13"/>
      <c r="D7" s="13"/>
      <c r="E7" s="13"/>
      <c r="F7" s="15"/>
      <c r="G7" s="15"/>
      <c r="H7" s="15"/>
      <c r="I7" s="16"/>
      <c r="J7" s="16"/>
      <c r="K7" s="14"/>
      <c r="L7" s="14"/>
      <c r="M7" s="14"/>
    </row>
    <row r="8" spans="1:13" ht="16.5" thickTop="1" thickBot="1" x14ac:dyDescent="0.3">
      <c r="A8" s="42" t="s">
        <v>19</v>
      </c>
      <c r="B8" s="14"/>
      <c r="C8" s="14"/>
      <c r="D8" s="13"/>
      <c r="E8" s="13"/>
      <c r="F8" s="15"/>
      <c r="G8" s="15"/>
      <c r="H8" s="16"/>
      <c r="I8" s="16"/>
      <c r="J8" s="16"/>
      <c r="K8" s="13"/>
      <c r="L8" s="13"/>
      <c r="M8" s="13"/>
    </row>
    <row r="9" spans="1:13" ht="16.5" thickTop="1" thickBot="1" x14ac:dyDescent="0.3">
      <c r="A9" s="42" t="s">
        <v>17</v>
      </c>
      <c r="B9" s="13"/>
      <c r="C9" s="13"/>
      <c r="D9" s="14"/>
      <c r="E9" s="14"/>
      <c r="F9" s="14"/>
      <c r="G9" s="15"/>
      <c r="H9" s="15"/>
      <c r="I9" s="16"/>
      <c r="J9" s="16"/>
      <c r="K9" s="13"/>
      <c r="L9" s="13"/>
      <c r="M9" s="13"/>
    </row>
    <row r="10" spans="1:13" ht="16.5" thickTop="1" thickBot="1" x14ac:dyDescent="0.3">
      <c r="A10" s="42" t="s">
        <v>18</v>
      </c>
      <c r="B10" s="13"/>
      <c r="C10" s="13"/>
      <c r="D10" s="14"/>
      <c r="E10" s="14"/>
      <c r="F10" s="13"/>
      <c r="G10" s="15"/>
      <c r="H10" s="15"/>
      <c r="I10" s="16"/>
      <c r="J10" s="16"/>
      <c r="K10" s="13"/>
      <c r="L10" s="13"/>
      <c r="M10" s="13"/>
    </row>
    <row r="11" spans="1:13" ht="16.5" thickTop="1" thickBot="1" x14ac:dyDescent="0.3">
      <c r="A11" s="42" t="s">
        <v>21</v>
      </c>
      <c r="B11" s="13"/>
      <c r="C11" s="14"/>
      <c r="D11" s="14"/>
      <c r="E11" s="16"/>
      <c r="F11" s="15"/>
      <c r="G11" s="15"/>
      <c r="H11" s="15"/>
      <c r="I11" s="16"/>
      <c r="J11" s="16"/>
      <c r="K11" s="13"/>
      <c r="L11" s="13"/>
      <c r="M11" s="13"/>
    </row>
    <row r="12" spans="1:13" ht="16.5" thickTop="1" thickBot="1" x14ac:dyDescent="0.3">
      <c r="A12" s="42" t="s">
        <v>23</v>
      </c>
      <c r="B12" s="13"/>
      <c r="C12" s="13"/>
      <c r="D12" s="14"/>
      <c r="E12" s="14"/>
      <c r="F12" s="15"/>
      <c r="G12" s="15"/>
      <c r="H12" s="15"/>
      <c r="I12" s="15"/>
      <c r="J12" s="16"/>
      <c r="K12" s="13"/>
      <c r="L12" s="13"/>
      <c r="M12" s="13"/>
    </row>
    <row r="13" spans="1:13" ht="16.5" thickTop="1" thickBot="1" x14ac:dyDescent="0.3">
      <c r="A13" s="42" t="s">
        <v>14</v>
      </c>
      <c r="B13" s="13"/>
      <c r="C13" s="13"/>
      <c r="D13" s="15"/>
      <c r="E13" s="15"/>
      <c r="F13" s="16"/>
      <c r="G13" s="13"/>
      <c r="H13" s="13"/>
      <c r="I13" s="13"/>
      <c r="J13" s="14"/>
      <c r="K13" s="14"/>
      <c r="L13" s="13"/>
      <c r="M13" s="13"/>
    </row>
    <row r="14" spans="1:13" ht="16.5" thickTop="1" thickBot="1" x14ac:dyDescent="0.3">
      <c r="A14" s="42" t="s">
        <v>25</v>
      </c>
      <c r="B14" s="13"/>
      <c r="C14" s="13"/>
      <c r="D14" s="14"/>
      <c r="E14" s="14"/>
      <c r="F14" s="15"/>
      <c r="G14" s="15"/>
      <c r="H14" s="15"/>
      <c r="I14" s="15"/>
      <c r="J14" s="16"/>
      <c r="K14" s="16"/>
      <c r="L14" s="13"/>
      <c r="M14" s="13"/>
    </row>
    <row r="15" spans="1:13" ht="16.5" thickTop="1" thickBot="1" x14ac:dyDescent="0.3">
      <c r="A15" s="42" t="s">
        <v>20</v>
      </c>
      <c r="B15" s="13"/>
      <c r="C15" s="13"/>
      <c r="D15" s="14"/>
      <c r="E15" s="14"/>
      <c r="F15" s="14"/>
      <c r="G15" s="14"/>
      <c r="H15" s="15"/>
      <c r="I15" s="15"/>
      <c r="J15" s="16"/>
      <c r="K15" s="16"/>
      <c r="L15" s="13"/>
      <c r="M15" s="13"/>
    </row>
    <row r="16" spans="1:13" ht="15.75" thickTop="1" x14ac:dyDescent="0.25">
      <c r="A16" s="29" t="s">
        <v>36</v>
      </c>
    </row>
    <row r="17" spans="1:1" x14ac:dyDescent="0.25">
      <c r="A17" s="21" t="s">
        <v>32</v>
      </c>
    </row>
    <row r="18" spans="1:1" x14ac:dyDescent="0.25">
      <c r="A18" s="22" t="s">
        <v>33</v>
      </c>
    </row>
    <row r="19" spans="1:1" x14ac:dyDescent="0.25">
      <c r="A19" s="23" t="s">
        <v>34</v>
      </c>
    </row>
  </sheetData>
  <mergeCells count="1">
    <mergeCell ref="A1:M1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Normal="100" workbookViewId="0">
      <selection sqref="A1:E1"/>
    </sheetView>
  </sheetViews>
  <sheetFormatPr baseColWidth="10" defaultRowHeight="15" x14ac:dyDescent="0.25"/>
  <cols>
    <col min="1" max="1" width="20.140625" bestFit="1" customWidth="1"/>
    <col min="2" max="5" width="15.5703125" customWidth="1"/>
  </cols>
  <sheetData>
    <row r="1" spans="1:8" ht="41.45" customHeight="1" x14ac:dyDescent="0.25">
      <c r="A1" s="58" t="s">
        <v>54</v>
      </c>
      <c r="B1" s="59"/>
      <c r="C1" s="59"/>
      <c r="D1" s="59"/>
      <c r="E1" s="59"/>
    </row>
    <row r="2" spans="1:8" ht="24.6" customHeight="1" x14ac:dyDescent="0.25">
      <c r="A2" s="7" t="s">
        <v>4</v>
      </c>
      <c r="B2" s="7" t="s">
        <v>39</v>
      </c>
      <c r="C2" s="7" t="s">
        <v>1</v>
      </c>
      <c r="D2" s="7" t="s">
        <v>2</v>
      </c>
      <c r="E2" s="7" t="s">
        <v>3</v>
      </c>
    </row>
    <row r="3" spans="1:8" s="5" customFormat="1" ht="18" customHeight="1" x14ac:dyDescent="0.25">
      <c r="A3" s="9">
        <v>44683</v>
      </c>
      <c r="B3" s="45">
        <v>44683</v>
      </c>
      <c r="C3" s="24">
        <v>0.29166666666666669</v>
      </c>
      <c r="D3" s="24">
        <v>0.45833333333333331</v>
      </c>
      <c r="E3" s="48">
        <f>D3-C3</f>
        <v>0.16666666666666663</v>
      </c>
    </row>
    <row r="4" spans="1:8" s="5" customFormat="1" ht="18" customHeight="1" x14ac:dyDescent="0.25">
      <c r="A4" s="9">
        <v>44684</v>
      </c>
      <c r="B4" s="45">
        <v>44684</v>
      </c>
      <c r="C4" s="24">
        <v>0.29166666666666669</v>
      </c>
      <c r="D4" s="24">
        <v>0.5</v>
      </c>
      <c r="E4" s="48">
        <f t="shared" ref="E4:E9" si="0">D4-C4</f>
        <v>0.20833333333333331</v>
      </c>
    </row>
    <row r="5" spans="1:8" s="5" customFormat="1" ht="18" customHeight="1" x14ac:dyDescent="0.25">
      <c r="A5" s="9">
        <v>44685</v>
      </c>
      <c r="B5" s="45">
        <v>44685</v>
      </c>
      <c r="C5" s="24">
        <v>0.29166666666666669</v>
      </c>
      <c r="D5" s="24">
        <v>0.41666666666666669</v>
      </c>
      <c r="E5" s="48">
        <f t="shared" si="0"/>
        <v>0.125</v>
      </c>
    </row>
    <row r="6" spans="1:8" s="5" customFormat="1" ht="18" customHeight="1" x14ac:dyDescent="0.25">
      <c r="A6" s="9">
        <v>44686</v>
      </c>
      <c r="B6" s="45">
        <v>44686</v>
      </c>
      <c r="C6" s="24">
        <v>0.29166666666666669</v>
      </c>
      <c r="D6" s="24">
        <v>0.45833333333333331</v>
      </c>
      <c r="E6" s="48">
        <f t="shared" si="0"/>
        <v>0.16666666666666663</v>
      </c>
    </row>
    <row r="7" spans="1:8" s="5" customFormat="1" ht="18" customHeight="1" x14ac:dyDescent="0.25">
      <c r="A7" s="9">
        <v>44687</v>
      </c>
      <c r="B7" s="45">
        <v>44687</v>
      </c>
      <c r="C7" s="24">
        <v>0.29166666666666669</v>
      </c>
      <c r="D7" s="24">
        <v>0.5</v>
      </c>
      <c r="E7" s="48">
        <f t="shared" si="0"/>
        <v>0.20833333333333331</v>
      </c>
    </row>
    <row r="8" spans="1:8" s="5" customFormat="1" ht="18" customHeight="1" x14ac:dyDescent="0.25">
      <c r="A8" s="9">
        <v>44688</v>
      </c>
      <c r="B8" s="45">
        <v>44688</v>
      </c>
      <c r="C8" s="24">
        <v>0.29166666666666669</v>
      </c>
      <c r="D8" s="24">
        <v>0.41666666666666669</v>
      </c>
      <c r="E8" s="48">
        <f t="shared" si="0"/>
        <v>0.125</v>
      </c>
    </row>
    <row r="9" spans="1:8" s="5" customFormat="1" ht="18" customHeight="1" x14ac:dyDescent="0.25">
      <c r="A9" s="9">
        <v>44689</v>
      </c>
      <c r="B9" s="45">
        <v>44689</v>
      </c>
      <c r="C9" s="24">
        <v>0.29166666666666669</v>
      </c>
      <c r="D9" s="24">
        <v>0.5</v>
      </c>
      <c r="E9" s="48">
        <f t="shared" si="0"/>
        <v>0.20833333333333331</v>
      </c>
    </row>
    <row r="10" spans="1:8" s="6" customFormat="1" ht="18" customHeight="1" x14ac:dyDescent="0.25">
      <c r="A10" s="8" t="s">
        <v>7</v>
      </c>
      <c r="B10" s="8"/>
      <c r="C10" s="25"/>
      <c r="D10" s="25"/>
      <c r="E10" s="52">
        <v>29</v>
      </c>
      <c r="G10" s="31"/>
    </row>
    <row r="11" spans="1:8" s="6" customFormat="1" ht="18" customHeight="1" x14ac:dyDescent="0.25">
      <c r="A11" s="3" t="s">
        <v>5</v>
      </c>
      <c r="B11" s="3"/>
      <c r="C11" s="26"/>
      <c r="D11" s="27">
        <v>30</v>
      </c>
      <c r="E11" s="50"/>
    </row>
    <row r="12" spans="1:8" s="6" customFormat="1" ht="18" customHeight="1" x14ac:dyDescent="0.25">
      <c r="A12" s="3" t="s">
        <v>6</v>
      </c>
      <c r="B12" s="3"/>
      <c r="E12" s="55">
        <f>E10*D11</f>
        <v>870</v>
      </c>
    </row>
    <row r="13" spans="1:8" ht="37.9" customHeight="1" x14ac:dyDescent="0.25">
      <c r="A13" s="1" t="s">
        <v>27</v>
      </c>
      <c r="B13" s="1"/>
      <c r="E13" s="51">
        <v>1100</v>
      </c>
    </row>
    <row r="14" spans="1:8" ht="18" customHeight="1" x14ac:dyDescent="0.25">
      <c r="A14" t="s">
        <v>8</v>
      </c>
      <c r="C14" t="s">
        <v>9</v>
      </c>
      <c r="D14" s="46">
        <v>5.0500000000000003E-2</v>
      </c>
      <c r="E14" s="53">
        <f>$E$13*D14</f>
        <v>55.550000000000004</v>
      </c>
      <c r="G14" s="60" t="s">
        <v>41</v>
      </c>
      <c r="H14" s="10">
        <v>75.7</v>
      </c>
    </row>
    <row r="15" spans="1:8" ht="18" customHeight="1" x14ac:dyDescent="0.25">
      <c r="C15" t="s">
        <v>10</v>
      </c>
      <c r="D15" s="46">
        <v>1.4999999999999999E-2</v>
      </c>
      <c r="E15" s="49">
        <f t="shared" ref="E15" si="1">$E$13*D15</f>
        <v>16.5</v>
      </c>
      <c r="G15" s="61"/>
      <c r="H15" s="10">
        <v>20</v>
      </c>
    </row>
    <row r="16" spans="1:8" ht="18" customHeight="1" x14ac:dyDescent="0.25">
      <c r="C16" t="s">
        <v>11</v>
      </c>
      <c r="D16" s="46">
        <v>5.5E-2</v>
      </c>
      <c r="E16" s="47">
        <v>60.5</v>
      </c>
      <c r="H16" s="10"/>
    </row>
    <row r="17" spans="1:5" ht="36" customHeight="1" x14ac:dyDescent="0.25">
      <c r="A17" s="1" t="s">
        <v>35</v>
      </c>
      <c r="B17" s="1"/>
      <c r="C17" s="1"/>
      <c r="D17" s="28"/>
      <c r="E17" s="54">
        <f>SUM(E14:E16)</f>
        <v>132.55000000000001</v>
      </c>
    </row>
    <row r="18" spans="1:5" ht="22.15" customHeight="1" x14ac:dyDescent="0.25">
      <c r="A18" s="1" t="s">
        <v>12</v>
      </c>
      <c r="B18" s="1"/>
      <c r="E18" s="56">
        <v>967.45</v>
      </c>
    </row>
  </sheetData>
  <mergeCells count="2">
    <mergeCell ref="A1:E1"/>
    <mergeCell ref="G14:G1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B20"/>
  <sheetViews>
    <sheetView tabSelected="1" zoomScale="120" zoomScaleNormal="120" workbookViewId="0">
      <selection activeCell="J7" sqref="J7"/>
    </sheetView>
  </sheetViews>
  <sheetFormatPr baseColWidth="10" defaultColWidth="11.5703125" defaultRowHeight="15" x14ac:dyDescent="0.25"/>
  <cols>
    <col min="1" max="1" width="15.28515625" style="2" customWidth="1"/>
    <col min="2" max="2" width="13" style="2" customWidth="1"/>
    <col min="3" max="16384" width="11.5703125" style="2"/>
  </cols>
  <sheetData>
    <row r="1" spans="1:2" x14ac:dyDescent="0.25">
      <c r="A1" s="11" t="s">
        <v>28</v>
      </c>
    </row>
    <row r="2" spans="1:2" x14ac:dyDescent="0.25">
      <c r="B2" s="11">
        <v>2021</v>
      </c>
    </row>
    <row r="3" spans="1:2" x14ac:dyDescent="0.25">
      <c r="A3" s="2" t="s">
        <v>24</v>
      </c>
      <c r="B3" s="2">
        <v>36</v>
      </c>
    </row>
    <row r="4" spans="1:2" x14ac:dyDescent="0.25">
      <c r="A4" s="2" t="s">
        <v>17</v>
      </c>
      <c r="B4" s="2">
        <v>63</v>
      </c>
    </row>
    <row r="5" spans="1:2" x14ac:dyDescent="0.25">
      <c r="A5" s="2" t="s">
        <v>18</v>
      </c>
      <c r="B5" s="2">
        <v>55</v>
      </c>
    </row>
    <row r="6" spans="1:2" x14ac:dyDescent="0.25">
      <c r="A6" s="2" t="s">
        <v>19</v>
      </c>
      <c r="B6" s="2">
        <v>27</v>
      </c>
    </row>
    <row r="7" spans="1:2" x14ac:dyDescent="0.25">
      <c r="A7" s="2" t="s">
        <v>14</v>
      </c>
      <c r="B7" s="2">
        <v>32</v>
      </c>
    </row>
    <row r="8" spans="1:2" x14ac:dyDescent="0.25">
      <c r="A8" s="2" t="s">
        <v>15</v>
      </c>
      <c r="B8" s="12">
        <v>46.5</v>
      </c>
    </row>
    <row r="9" spans="1:2" x14ac:dyDescent="0.25">
      <c r="A9" s="2" t="s">
        <v>16</v>
      </c>
      <c r="B9" s="12">
        <v>48.3</v>
      </c>
    </row>
    <row r="10" spans="1:2" x14ac:dyDescent="0.25">
      <c r="A10" s="2" t="s">
        <v>20</v>
      </c>
      <c r="B10" s="2">
        <v>60</v>
      </c>
    </row>
    <row r="11" spans="1:2" x14ac:dyDescent="0.25">
      <c r="A11" s="2" t="s">
        <v>21</v>
      </c>
      <c r="B11" s="2">
        <v>23</v>
      </c>
    </row>
    <row r="12" spans="1:2" x14ac:dyDescent="0.25">
      <c r="A12" s="2" t="s">
        <v>22</v>
      </c>
      <c r="B12" s="2">
        <v>21</v>
      </c>
    </row>
    <row r="13" spans="1:2" x14ac:dyDescent="0.25">
      <c r="A13" s="2" t="s">
        <v>23</v>
      </c>
      <c r="B13" s="2">
        <v>33</v>
      </c>
    </row>
    <row r="14" spans="1:2" x14ac:dyDescent="0.25">
      <c r="A14" s="2" t="s">
        <v>25</v>
      </c>
      <c r="B14" s="2">
        <v>29</v>
      </c>
    </row>
    <row r="15" spans="1:2" x14ac:dyDescent="0.25">
      <c r="A15" s="34" t="s">
        <v>26</v>
      </c>
      <c r="B15" s="34">
        <v>29</v>
      </c>
    </row>
    <row r="16" spans="1:2" s="36" customFormat="1" ht="24" customHeight="1" x14ac:dyDescent="0.25">
      <c r="A16" s="37" t="s">
        <v>29</v>
      </c>
      <c r="B16" s="35"/>
    </row>
    <row r="17" spans="1:2" ht="18.600000000000001" customHeight="1" x14ac:dyDescent="0.25">
      <c r="A17" s="32">
        <f>COUNTA(A3:A15)</f>
        <v>13</v>
      </c>
    </row>
    <row r="18" spans="1:2" ht="22.15" customHeight="1" x14ac:dyDescent="0.25">
      <c r="A18" s="38" t="s">
        <v>30</v>
      </c>
      <c r="B18" s="33">
        <v>502.8</v>
      </c>
    </row>
    <row r="19" spans="1:2" ht="22.15" customHeight="1" x14ac:dyDescent="0.25">
      <c r="A19" s="38" t="s">
        <v>31</v>
      </c>
      <c r="B19" s="44">
        <f>ROUND(B18,0)</f>
        <v>503</v>
      </c>
    </row>
    <row r="20" spans="1:2" ht="32.450000000000003" customHeight="1" x14ac:dyDescent="0.25">
      <c r="A20" s="39" t="s">
        <v>40</v>
      </c>
      <c r="B20" s="44">
        <f>AVERAGE(B3:B15)</f>
        <v>38.676923076923075</v>
      </c>
    </row>
  </sheetData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Lieferanten</vt:lpstr>
      <vt:lpstr>Kräuterkalender</vt:lpstr>
      <vt:lpstr>Einsatz</vt:lpstr>
      <vt:lpstr>Diagramm</vt:lpstr>
      <vt:lpstr>Kräuterkalender!Drucktitel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IKA-EBA-Team</dc:creator>
  <cp:lastModifiedBy>Workstation8</cp:lastModifiedBy>
  <cp:lastPrinted>2022-03-31T13:46:12Z</cp:lastPrinted>
  <dcterms:created xsi:type="dcterms:W3CDTF">2018-11-02T08:26:59Z</dcterms:created>
  <dcterms:modified xsi:type="dcterms:W3CDTF">2022-03-31T13:47:08Z</dcterms:modified>
</cp:coreProperties>
</file>